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CO34" i="9"/>
  <c r="BW34" i="9"/>
  <c r="BW35" i="9" s="1"/>
  <c r="BW36" i="9" s="1"/>
  <c r="BW37"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<sst xmlns="http://schemas.openxmlformats.org/spreadsheetml/2006/main" count="1060" uniqueCount="555">
  <si>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</si>
  <si>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</si>
  <si>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</si>
  <si>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</si>
  <si>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</si>
  <si>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</si>
  <si>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</si>
  <si>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</si>
  <si>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</si>
  <si>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</si>
  <si>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</si>
  <si>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</si>
  <si>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</si>
  <si>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</si>
  <si>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</si>
  <si>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</si>
  <si>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</si>
  <si>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</si>
  <si>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</si>
  <si>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</si>
  <si>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</si>
  <si>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</si>
  <si>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</si>
  <si>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</si>
  <si>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</si>
  <si>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</si>
  <si>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</si>
  <si>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</si>
  <si>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</si>
  <si>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</si>
  <si>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</si>
  <si>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</si>
  <si>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</si>
  <si>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</si>
  <si>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</si>
  <si>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</si>
  <si>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</si>
  <si>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</si>
  <si>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</si>
  <si>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</si>
  <si>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</si>
  <si>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</si>
  <si>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</si>
  <si>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</si>
  <si>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</si>
  <si>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</si>
  <si>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</si>
  <si>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</si>
  <si>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</si>
  <si>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</si>
  <si>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</si>
  <si>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</si>
  <si>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</si>
  <si>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</si>
  <si>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</si>
  <si>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</si>
  <si>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</si>
  <si>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</si>
  <si>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</si>
  <si>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</si>
  <si>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</si>
  <si>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</si>
  <si>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</si>
  <si>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</si>
  <si>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</si>
  <si>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</si>
  <si>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</si>
  <si>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</si>
  <si>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</si>
  <si>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</si>
  <si>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</si>
  <si>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</si>
  <si>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</si>
  <si>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</si>
  <si>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</si>
  <si>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</si>
  <si>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</si>
  <si>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</si>
  <si>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</si>
  <si>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</si>
  <si>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</si>
  <si>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</si>
  <si>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</si>
  <si>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</si>
  <si>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</si>
  <si>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</si>
  <si>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</si>
  <si>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</si>
  <si>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</si>
  <si>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</si>
  <si>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</si>
  <si>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</si>
  <si>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</si>
  <si>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</si>
  <si>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</si>
  <si>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</si>
  <si>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</si>
  <si>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</si>
  <si>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</si>
  <si>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</si>
  <si>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</si>
  <si>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</si>
  <si>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</si>
  <si>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</si>
  <si>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</si>
  <si>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</si>
  <si>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</si>
  <si>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</si>
  <si>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</si>
  <si>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</si>
  <si>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</si>
  <si>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</si>
  <si>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</si>
  <si>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</si>
  <si>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</si>
  <si>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</si>
  <si>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</si>
  <si>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</si>
  <si>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</si>
  <si>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</si>
  <si>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</si>
  <si>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</si>
  <si>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</si>
  <si>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</si>
  <si>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</si>
  <si>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</si>
  <si>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</si>
  <si>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</si>
  <si>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</si>
  <si>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</si>
  <si>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</si>
  <si>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</si>
  <si>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</si>
  <si>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</si>
  <si>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</si>
  <si>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</si>
  <si>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</si>
  <si>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</si>
  <si>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</si>
  <si>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</si>
  <si>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</si>
  <si>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</si>
  <si>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</si>
  <si>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</si>
  <si>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</si>
  <si>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</si>
  <si>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</si>
  <si>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</si>
  <si>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</si>
  <si>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</si>
  <si>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</si>
  <si>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</si>
  <si>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</si>
  <si>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</si>
  <si>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</si>
  <si>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</si>
  <si>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</si>
  <si>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</si>
  <si>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</si>
  <si>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</si>
  <si>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</si>
  <si>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</si>
  <si>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</si>
  <si>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</si>
  <si>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</si>
  <si>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</si>
  <si>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</si>
  <si>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</si>
  <si>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</si>
  <si>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</si>
  <si>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</si>
  <si>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</si>
  <si>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</si>
  <si>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</si>
  <si>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</si>
  <si>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</si>
  <si>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</si>
  <si>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</si>
  <si>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</si>
  <si>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</si>
  <si>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</si>
  <si>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</si>
  <si>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</si>
  <si>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</si>
  <si>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</si>
  <si>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</si>
  <si>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</si>
  <si>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</si>
  <si>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</si>
  <si>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</si>
  <si>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</si>
  <si>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</si>
  <si>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</si>
  <si>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北海道えりも町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</si>
  <si>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</si>
  <si>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</si>
  <si>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</si>
  <si>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</si>
  <si>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</si>
  <si>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</si>
  <si>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</si>
  <si>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</si>
  <si>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</si>
  <si>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</si>
  <si>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</si>
  <si>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</si>
  <si>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</si>
  <si>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</si>
  <si>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</si>
  <si>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</si>
  <si>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</si>
  <si>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</si>
  <si>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</si>
  <si>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</si>
  <si>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</si>
  <si>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</si>
  <si>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</si>
  <si>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</si>
  <si>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</si>
  <si>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</si>
  <si>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</si>
  <si>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</si>
  <si>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</si>
  <si>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</si>
  <si>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</si>
  <si>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</si>
  <si>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</si>
  <si>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</si>
  <si>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</si>
  <si>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</si>
  <si>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</si>
  <si>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</si>
  <si>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</si>
  <si>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</si>
  <si>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</si>
  <si>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</si>
  <si>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</si>
  <si>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</si>
  <si>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</si>
  <si>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</si>
  <si>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</si>
  <si>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</si>
  <si>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</si>
  <si>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</si>
  <si>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</si>
  <si>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</si>
  <si>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</si>
  <si>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</si>
  <si>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</si>
  <si>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</si>
  <si>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</si>
  <si>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</si>
  <si>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</si>
  <si>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</si>
  <si>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</si>
  <si>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</si>
  <si>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</si>
  <si>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</si>
  <si>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</si>
  <si>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</si>
  <si>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</si>
  <si>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</si>
  <si>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</si>
  <si>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</si>
  <si>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</si>
  <si>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</si>
  <si>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</si>
  <si>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</si>
  <si>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</si>
  <si>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</si>
  <si>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</si>
  <si>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</si>
  <si>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</si>
  <si>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</si>
  <si>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</si>
  <si>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</si>
  <si>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</si>
  <si>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</si>
  <si>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</si>
  <si>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</si>
  <si>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</si>
  <si>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</si>
  <si>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</si>
  <si>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</si>
  <si>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</si>
  <si>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</si>
  <si>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</si>
  <si>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</si>
  <si>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</si>
  <si>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</si>
  <si>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</si>
  <si>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</si>
  <si>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</si>
  <si>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</si>
  <si>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</si>
  <si>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</si>
  <si>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</si>
  <si>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</si>
  <si>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</si>
  <si>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</si>
  <si>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</si>
  <si>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</si>
  <si>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</si>
  <si>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</si>
  <si>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</si>
  <si>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</si>
  <si>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</si>
  <si>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</si>
  <si>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</si>
  <si>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</si>
  <si>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</si>
  <si>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</si>
  <si>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</si>
  <si>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</si>
  <si>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</si>
  <si>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</si>
  <si>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</si>
  <si>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</si>
  <si>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</si>
  <si>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</si>
  <si>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</si>
  <si>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</si>
  <si>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</si>
  <si>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</si>
  <si>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</si>
  <si>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</si>
  <si>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</si>
  <si>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</si>
  <si>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</si>
  <si>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</si>
  <si>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</si>
  <si>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</si>
  <si>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</si>
  <si>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</si>
  <si>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</si>
  <si>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</si>
  <si>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</si>
  <si>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</si>
  <si>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</si>
  <si>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</si>
  <si>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</si>
  <si>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北海道えりも町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</si>
  <si>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</si>
  <si>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</si>
  <si>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</si>
  <si>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</si>
  <si>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</si>
  <si>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</si>
  <si>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</si>
  <si>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</si>
  <si>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</si>
  <si>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</si>
  <si>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</si>
  <si>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</si>
  <si>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</si>
  <si>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</si>
  <si>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</si>
  <si>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</si>
  <si>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</si>
  <si>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</si>
  <si>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</si>
  <si>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</si>
  <si>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</si>
  <si>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</si>
  <si>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</si>
  <si>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</si>
  <si>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</si>
  <si>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</si>
  <si>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</si>
  <si>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</si>
  <si>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</si>
  <si>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</si>
  <si>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</si>
  <si>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</si>
  <si>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</si>
  <si>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</si>
  <si>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</si>
  <si>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</si>
  <si>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</si>
  <si>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</si>
  <si>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</si>
  <si>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</si>
  <si>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</si>
  <si>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</si>
  <si>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</si>
  <si>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</si>
  <si>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</si>
  <si>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</si>
  <si>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</si>
  <si>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</si>
  <si>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</si>
  <si>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</si>
  <si>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</si>
  <si>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</si>
  <si>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</si>
  <si>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</si>
  <si>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</si>
  <si>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</si>
  <si>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</si>
  <si>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</si>
  <si>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</si>
  <si>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</si>
  <si>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</si>
  <si>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</si>
  <si>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</si>
  <si>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</si>
  <si>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</si>
  <si>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</si>
  <si>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</si>
  <si>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</si>
  <si>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</si>
  <si>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</si>
  <si>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</si>
  <si>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</si>
  <si>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</si>
  <si>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</si>
  <si>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</si>
  <si>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</si>
  <si>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</si>
  <si>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</si>
  <si>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</si>
  <si>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</si>
  <si>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</si>
  <si>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</si>
  <si>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</si>
  <si>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</si>
  <si>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</si>
  <si>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</si>
  <si>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</si>
  <si>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</si>
  <si>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</si>
  <si>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</si>
  <si>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</si>
  <si>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</si>
  <si>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</si>
  <si>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診療所特別会計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</si>
  <si>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</si>
  <si>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</si>
  <si>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</si>
  <si>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</si>
  <si>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</si>
  <si>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</si>
  <si>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</si>
  <si>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</si>
  <si>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</si>
  <si>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</si>
  <si>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</si>
  <si>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</si>
  <si>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</si>
  <si>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</si>
  <si>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</si>
  <si>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</si>
  <si>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</si>
  <si>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</si>
  <si>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</si>
  <si>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</si>
  <si>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</si>
  <si>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</si>
  <si>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</si>
  <si>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</si>
  <si>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</si>
  <si>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</si>
  <si>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</si>
  <si>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</si>
  <si>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</si>
  <si>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</si>
  <si>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</si>
  <si>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</si>
  <si>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</si>
  <si>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</si>
  <si>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</si>
  <si>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</si>
  <si>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</si>
  <si>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</si>
  <si>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</si>
  <si>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</si>
  <si>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</si>
  <si>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</si>
  <si>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</si>
  <si>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</si>
  <si>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</si>
  <si>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</si>
  <si>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</si>
  <si>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</si>
  <si>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</si>
  <si>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</si>
  <si>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</si>
  <si>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</si>
  <si>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</si>
  <si>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</si>
  <si>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</si>
  <si>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</si>
  <si>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</si>
  <si>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</si>
  <si>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</si>
  <si>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</si>
  <si>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</si>
  <si>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</si>
  <si>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</si>
  <si>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</si>
  <si>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</si>
  <si>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</si>
  <si>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</si>
  <si>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</si>
  <si>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</si>
  <si>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</si>
  <si>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</si>
  <si>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</si>
  <si>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</si>
  <si>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</si>
  <si>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</si>
  <si>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</si>
  <si>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</si>
  <si>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</si>
  <si>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</si>
  <si>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</si>
  <si>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</si>
  <si>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</si>
  <si>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</si>
  <si>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</si>
  <si>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</si>
  <si>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</si>
  <si>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</si>
  <si>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</si>
  <si>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t>
  </si>
  <si>
    <t>診療所特別会計</t>
  </si>
  <si>
    <t>簡易水道特別会計</t>
  </si>
  <si>
    <t>下水道特別会計</t>
  </si>
  <si>
    <t>後期高齢者医療特別会計</t>
  </si>
  <si>
    <t>その他会計（赤字）</t>
  </si>
  <si>
    <t>その他会計（黒字）</t>
  </si>
  <si>
    <t>一般会計</t>
    <phoneticPr fontId="5"/>
  </si>
  <si>
    <t>-</t>
    <phoneticPr fontId="2"/>
  </si>
  <si>
    <t>法非適用企業</t>
    <phoneticPr fontId="5"/>
  </si>
  <si>
    <t>国民健康保険特別会計</t>
    <phoneticPr fontId="5"/>
  </si>
  <si>
    <t>-</t>
    <phoneticPr fontId="2"/>
  </si>
  <si>
    <t>診療所特別会計</t>
    <phoneticPr fontId="5"/>
  </si>
  <si>
    <t>介護保険特別会計</t>
    <phoneticPr fontId="5"/>
  </si>
  <si>
    <t>後期高齢者医療特別会計</t>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</si>
  <si>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</si>
  <si>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</si>
  <si>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</si>
  <si>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</si>
  <si>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</si>
  <si>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</si>
  <si>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</si>
  <si>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</si>
  <si>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</si>
  <si>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</si>
  <si>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</si>
  <si>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</si>
  <si>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</si>
  <si>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</si>
  <si>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</si>
  <si>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将来負担比率と実質公債費比率がともに減少傾向にあるが、地方債の発行額を抑制したことによる、地方債残高の減少が要因である。</t>
    <rPh sb="1" eb="3">
      <t>ショウライ</t>
    </rPh>
    <rPh sb="3" eb="5">
      <t>フタン</t>
    </rPh>
    <rPh sb="5" eb="7">
      <t>ヒリツ</t>
    </rPh>
    <rPh sb="8" eb="10">
      <t>ジッシツ</t>
    </rPh>
    <rPh sb="10" eb="13">
      <t>コウサイヒ</t>
    </rPh>
    <rPh sb="13" eb="14">
      <t>ヒ</t>
    </rPh>
    <rPh sb="14" eb="15">
      <t>リツ</t>
    </rPh>
    <rPh sb="19" eb="21">
      <t>ゲンショウ</t>
    </rPh>
    <rPh sb="21" eb="23">
      <t>ケイコウ</t>
    </rPh>
    <rPh sb="28" eb="31">
      <t>チホウサイ</t>
    </rPh>
    <rPh sb="32" eb="35">
      <t>ハッコウガク</t>
    </rPh>
    <rPh sb="36" eb="38">
      <t>ヨクセイ</t>
    </rPh>
    <rPh sb="46" eb="49">
      <t>チホウサイ</t>
    </rPh>
    <rPh sb="49" eb="51">
      <t>ザンダカ</t>
    </rPh>
    <rPh sb="52" eb="54">
      <t>ゲンショウ</t>
    </rPh>
    <rPh sb="55" eb="57">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</si>
</sst>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166976</c:v>
                </c:pt>
                <c:pt idx="1">
                  <c:v>165425</c:v>
                </c:pt>
                <c:pt idx="2">
                  <c:v>98459</c:v>
                </c:pt>
                <c:pt idx="3">
                  <c:v>92251</c:v>
                </c:pt>
                <c:pt idx="4">
                  <c:v>97702</c:v>
                </c:pt>
              </c:numCache>
            </c:numRef>
          </c:val>
          <c:smooth val="0"/>
        </c:ser>
        <c:dLbls>
          <c:showLegendKey val="0"/>
          <c:showVal val="0"/>
          <c:showCatName val="0"/>
          <c:showSerName val="0"/>
          <c:showPercent val="0"/>
          <c:showBubbleSize val="0"/>
        </c:dLbls>
        <c:marker val="1"/>
        <c:smooth val="0"/>
        <c:axId val="85534976"/>
        <c:axId val="85574016"/>
      </c:lineChart>
      <c:catAx>
        <c:axId val="8553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74016"/>
        <c:crosses val="autoZero"/>
        <c:auto val="1"/>
        <c:lblAlgn val="ctr"/>
        <c:lblOffset val="100"/>
        <c:tickLblSkip val="1"/>
        <c:tickMarkSkip val="1"/>
        <c:noMultiLvlLbl val="0"/>
      </c:catAx>
      <c:valAx>
        <c:axId val="855740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3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0.92</c:v>
                </c:pt>
                <c:pt idx="1">
                  <c:v>0.54</c:v>
                </c:pt>
                <c:pt idx="2">
                  <c:v>1.05</c:v>
                </c:pt>
                <c:pt idx="3">
                  <c:v>1.1100000000000001</c:v>
                </c:pt>
                <c:pt idx="4">
                  <c:v>1.17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21.55</c:v>
                </c:pt>
                <c:pt idx="1">
                  <c:v>24.52</c:v>
                </c:pt>
                <c:pt idx="2">
                  <c:v>25.06</c:v>
                </c:pt>
                <c:pt idx="3">
                  <c:v>29.94</c:v>
                </c:pt>
                <c:pt idx="4">
                  <c:v>35.33</c:v>
                </c:pt>
              </c:numCache>
            </c:numRef>
          </c:val>
        </c:ser>
        <c:dLbls>
          <c:showLegendKey val="0"/>
          <c:showVal val="0"/>
          <c:showCatName val="0"/>
          <c:showSerName val="0"/>
          <c:showPercent val="0"/>
          <c:showBubbleSize val="0"/>
        </c:dLbls>
        <c:gapWidth val="250"/>
        <c:overlap val="100"/>
        <c:axId val="119447552"/>
        <c:axId val="1194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2.44</c:v>
                </c:pt>
                <c:pt idx="2">
                  <c:v>0.66</c:v>
                </c:pt>
                <c:pt idx="3">
                  <c:v>4.57</c:v>
                </c:pt>
                <c:pt idx="4">
                  <c:v>6.79</c:v>
                </c:pt>
              </c:numCache>
            </c:numRef>
          </c:val>
          <c:smooth val="0"/>
        </c:ser>
        <c:dLbls>
          <c:showLegendKey val="0"/>
          <c:showVal val="0"/>
          <c:showCatName val="0"/>
          <c:showSerName val="0"/>
          <c:showPercent val="0"/>
          <c:showBubbleSize val="0"/>
        </c:dLbls>
        <c:marker val="1"/>
        <c:smooth val="0"/>
        <c:axId val="119447552"/>
        <c:axId val="119449472"/>
      </c:lineChart>
      <c:catAx>
        <c:axId val="1194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49472"/>
        <c:crosses val="autoZero"/>
        <c:auto val="1"/>
        <c:lblAlgn val="ctr"/>
        <c:lblOffset val="100"/>
        <c:tickLblSkip val="1"/>
        <c:tickMarkSkip val="1"/>
        <c:noMultiLvlLbl val="0"/>
      </c:catAx>
      <c:valAx>
        <c:axId val="1194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0.05</c:v>
                </c:pt>
                <c:pt idx="8">
                  <c:v>#N/A</c:v>
                </c:pt>
                <c:pt idx="9">
                  <c:v>0.03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0.04</c:v>
                </c:pt>
                <c:pt idx="4">
                  <c:v>#N/A</c:v>
                </c:pt>
                <c:pt idx="5">
                  <c:v>0.06</c:v>
                </c:pt>
                <c:pt idx="6">
                  <c:v>#N/A</c:v>
                </c:pt>
                <c:pt idx="7">
                  <c:v>0.03</c:v>
                </c:pt>
                <c:pt idx="8">
                  <c:v>#N/A</c:v>
                </c:pt>
                <c:pt idx="9">
                  <c:v>0.04</c:v>
                </c:pt>
              </c:numCache>
            </c:numRef>
          </c:val>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0.03</c:v>
                </c:pt>
                <c:pt idx="4">
                  <c:v>#N/A</c:v>
                </c:pt>
                <c:pt idx="5">
                  <c:v>7.0000000000000007E-2</c:v>
                </c:pt>
                <c:pt idx="6">
                  <c:v>#N/A</c:v>
                </c:pt>
                <c:pt idx="7">
                  <c:v>7.0000000000000007E-2</c:v>
                </c:pt>
                <c:pt idx="8">
                  <c:v>#N/A</c:v>
                </c:pt>
                <c:pt idx="9">
                  <c:v>7.0000000000000007E-2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0.18</c:v>
                </c:pt>
                <c:pt idx="4">
                  <c:v>#N/A</c:v>
                </c:pt>
                <c:pt idx="5">
                  <c:v>0.22</c:v>
                </c:pt>
                <c:pt idx="6">
                  <c:v>#N/A</c:v>
                </c:pt>
                <c:pt idx="7">
                  <c:v>0.23</c:v>
                </c:pt>
                <c:pt idx="8">
                  <c:v>#N/A</c:v>
                </c:pt>
                <c:pt idx="9">
                  <c:v>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0.04</c:v>
                </c:pt>
                <c:pt idx="2">
                  <c:v>#N/A</c:v>
                </c:pt>
                <c:pt idx="3">
                  <c:v>0.1</c:v>
                </c:pt>
                <c:pt idx="4">
                  <c:v>#N/A</c:v>
                </c:pt>
                <c:pt idx="5">
                  <c:v>0.02</c:v>
                </c:pt>
                <c:pt idx="6">
                  <c:v>#N/A</c:v>
                </c:pt>
                <c:pt idx="7">
                  <c:v>0.16</c:v>
                </c:pt>
                <c:pt idx="8">
                  <c:v>#N/A</c:v>
                </c:pt>
                <c:pt idx="9">
                  <c:v>0.22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0.92</c:v>
                </c:pt>
                <c:pt idx="2">
                  <c:v>#N/A</c:v>
                </c:pt>
                <c:pt idx="3">
                  <c:v>0.54</c:v>
                </c:pt>
                <c:pt idx="4">
                  <c:v>#N/A</c:v>
                </c:pt>
                <c:pt idx="5">
                  <c:v>1.05</c:v>
                </c:pt>
                <c:pt idx="6">
                  <c:v>#N/A</c:v>
                </c:pt>
                <c:pt idx="7">
                  <c:v>1.1000000000000001</c:v>
                </c:pt>
                <c:pt idx="8">
                  <c:v>#N/A</c:v>
                </c:pt>
                <c:pt idx="9">
                  <c:v>1.1599999999999999</c:v>
                </c:pt>
              </c:numCache>
            </c:numRef>
          </c:val>
        </c:ser>
        <c:dLbls>
          <c:showLegendKey val="0"/>
          <c:showVal val="0"/>
          <c:showCatName val="0"/>
          <c:showSerName val="0"/>
          <c:showPercent val="0"/>
          <c:showBubbleSize val="0"/>
        </c:dLbls>
        <c:gapWidth val="150"/>
        <c:overlap val="100"/>
        <c:axId val="119580544"/>
        <c:axId val="119582080"/>
      </c:barChart>
      <c:catAx>
        <c:axId val="1195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82080"/>
        <c:crosses val="autoZero"/>
        <c:auto val="1"/>
        <c:lblAlgn val="ctr"/>
        <c:lblOffset val="100"/>
        <c:tickLblSkip val="1"/>
        <c:tickMarkSkip val="1"/>
        <c:noMultiLvlLbl val="0"/>
      </c:catAx>
      <c:valAx>
        <c:axId val="1195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661</c:v>
                </c:pt>
                <c:pt idx="5">
                  <c:v>609</c:v>
                </c:pt>
                <c:pt idx="8">
                  <c:v>615</c:v>
                </c:pt>
                <c:pt idx="11">
                  <c:v>623</c:v>
                </c:pt>
                <c:pt idx="14">
                  <c:v>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c:v>
                </c:pt>
                <c:pt idx="3">
                  <c:v>19</c:v>
                </c:pt>
                <c:pt idx="6">
                  <c:v>16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5</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108</c:v>
                </c:pt>
                <c:pt idx="3">
                  <c:v>109</c:v>
                </c:pt>
                <c:pt idx="6">
                  <c:v>127</c:v>
                </c:pt>
                <c:pt idx="9">
                  <c:v>130</c:v>
                </c:pt>
                <c:pt idx="12">
                  <c:v>129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896</c:v>
                </c:pt>
                <c:pt idx="3">
                  <c:v>827</c:v>
                </c:pt>
                <c:pt idx="6">
                  <c:v>816</c:v>
                </c:pt>
                <c:pt idx="9">
                  <c:v>787</c:v>
                </c:pt>
                <c:pt idx="12">
                  <c:v>729</c:v>
                </c:pt>
              </c:numCache>
            </c:numRef>
          </c:val>
        </c:ser>
        <c:dLbls>
          <c:showLegendKey val="0"/>
          <c:showVal val="0"/>
          <c:showCatName val="0"/>
          <c:showSerName val="0"/>
          <c:showPercent val="0"/>
          <c:showBubbleSize val="0"/>
        </c:dLbls>
        <c:gapWidth val="100"/>
        <c:overlap val="100"/>
        <c:axId val="119755904"/>
        <c:axId val="11975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375</c:v>
                </c:pt>
                <c:pt idx="2">
                  <c:v>#N/A</c:v>
                </c:pt>
                <c:pt idx="3">
                  <c:v>#N/A</c:v>
                </c:pt>
                <c:pt idx="4">
                  <c:v>352</c:v>
                </c:pt>
                <c:pt idx="5">
                  <c:v>#N/A</c:v>
                </c:pt>
                <c:pt idx="6">
                  <c:v>#N/A</c:v>
                </c:pt>
                <c:pt idx="7">
                  <c:v>346</c:v>
                </c:pt>
                <c:pt idx="8">
                  <c:v>#N/A</c:v>
                </c:pt>
                <c:pt idx="9">
                  <c:v>#N/A</c:v>
                </c:pt>
                <c:pt idx="10">
                  <c:v>295</c:v>
                </c:pt>
                <c:pt idx="11">
                  <c:v>#N/A</c:v>
                </c:pt>
                <c:pt idx="12">
                  <c:v>#N/A</c:v>
                </c:pt>
                <c:pt idx="13">
                  <c:v>243</c:v>
                </c:pt>
                <c:pt idx="14">
                  <c:v>#N/A</c:v>
                </c:pt>
              </c:numCache>
            </c:numRef>
          </c:val>
          <c:smooth val="0"/>
        </c:ser>
        <c:dLbls>
          <c:showLegendKey val="0"/>
          <c:showVal val="0"/>
          <c:showCatName val="0"/>
          <c:showSerName val="0"/>
          <c:showPercent val="0"/>
          <c:showBubbleSize val="0"/>
        </c:dLbls>
        <c:marker val="1"/>
        <c:smooth val="0"/>
        <c:axId val="119755904"/>
        <c:axId val="119757824"/>
      </c:lineChart>
      <c:catAx>
        <c:axId val="1197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7824"/>
        <c:crosses val="autoZero"/>
        <c:auto val="1"/>
        <c:lblAlgn val="ctr"/>
        <c:lblOffset val="100"/>
        <c:tickLblSkip val="1"/>
        <c:tickMarkSkip val="1"/>
        <c:noMultiLvlLbl val="0"/>
      </c:catAx>
      <c:valAx>
        <c:axId val="11975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5128</c:v>
                </c:pt>
                <c:pt idx="5">
                  <c:v>4906</c:v>
                </c:pt>
                <c:pt idx="8">
                  <c:v>4720</c:v>
                </c:pt>
                <c:pt idx="11">
                  <c:v>4587</c:v>
                </c:pt>
                <c:pt idx="14">
                  <c:v>4434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660</c:v>
                </c:pt>
                <c:pt idx="5">
                  <c:v>614</c:v>
                </c:pt>
                <c:pt idx="8">
                  <c:v>579</c:v>
                </c:pt>
                <c:pt idx="11">
                  <c:v>554</c:v>
                </c:pt>
                <c:pt idx="14">
                  <c:v>600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1448</c:v>
                </c:pt>
                <c:pt idx="5">
                  <c:v>1630</c:v>
                </c:pt>
                <c:pt idx="8">
                  <c:v>1636</c:v>
                </c:pt>
                <c:pt idx="11">
                  <c:v>1781</c:v>
                </c:pt>
                <c:pt idx="14">
                  <c:v>1832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482</c:v>
                </c:pt>
                <c:pt idx="3">
                  <c:v>403</c:v>
                </c:pt>
                <c:pt idx="6">
                  <c:v>289</c:v>
                </c:pt>
                <c:pt idx="9">
                  <c:v>240</c:v>
                </c:pt>
                <c:pt idx="12">
                  <c:v>159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c:v>
                </c:pt>
                <c:pt idx="3">
                  <c:v>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1591</c:v>
                </c:pt>
                <c:pt idx="3">
                  <c:v>1485</c:v>
                </c:pt>
                <c:pt idx="6">
                  <c:v>1446</c:v>
                </c:pt>
                <c:pt idx="9">
                  <c:v>1430</c:v>
                </c:pt>
                <c:pt idx="12">
                  <c:v>1399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c:v>
                </c:pt>
                <c:pt idx="3">
                  <c:v>16</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6596</c:v>
                </c:pt>
                <c:pt idx="3">
                  <c:v>6339</c:v>
                </c:pt>
                <c:pt idx="6">
                  <c:v>6065</c:v>
                </c:pt>
                <c:pt idx="9">
                  <c:v>5907</c:v>
                </c:pt>
                <c:pt idx="12">
                  <c:v>5702</c:v>
                </c:pt>
              </c:numCache>
            </c:numRef>
          </c:val>
        </c:ser>
        <c:dLbls>
          <c:showLegendKey val="0"/>
          <c:showVal val="0"/>
          <c:showCatName val="0"/>
          <c:showSerName val="0"/>
          <c:showPercent val="0"/>
          <c:showBubbleSize val="0"/>
        </c:dLbls>
        <c:gapWidth val="100"/>
        <c:overlap val="100"/>
        <c:axId val="119888896"/>
        <c:axId val="11989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1473</c:v>
                </c:pt>
                <c:pt idx="2">
                  <c:v>#N/A</c:v>
                </c:pt>
                <c:pt idx="3">
                  <c:v>#N/A</c:v>
                </c:pt>
                <c:pt idx="4">
                  <c:v>1094</c:v>
                </c:pt>
                <c:pt idx="5">
                  <c:v>#N/A</c:v>
                </c:pt>
                <c:pt idx="6">
                  <c:v>#N/A</c:v>
                </c:pt>
                <c:pt idx="7">
                  <c:v>866</c:v>
                </c:pt>
                <c:pt idx="8">
                  <c:v>#N/A</c:v>
                </c:pt>
                <c:pt idx="9">
                  <c:v>#N/A</c:v>
                </c:pt>
                <c:pt idx="10">
                  <c:v>655</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119888896"/>
        <c:axId val="119891072"/>
      </c:lineChart>
      <c:catAx>
        <c:axId val="1198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91072"/>
        <c:crosses val="autoZero"/>
        <c:auto val="1"/>
        <c:lblAlgn val="ctr"/>
        <c:lblOffset val="100"/>
        <c:tickLblSkip val="1"/>
        <c:tickMarkSkip val="1"/>
        <c:noMultiLvlLbl val="0"/>
      </c:catAx>
      <c:valAx>
        <c:axId val="11989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9987200"/>
        <c:axId val="119993472"/>
      </c:scatterChart>
      <c:valAx>
        <c:axId val="119987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93472"/>
        <c:crosses val="autoZero"/>
        <c:crossBetween val="midCat"/>
      </c:valAx>
      <c:valAx>
        <c:axId val="119993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8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c:v>
                </c:pt>
                <c:pt idx="1">
                  <c:v>14.1</c:v>
                </c:pt>
                <c:pt idx="2">
                  <c:v>13.7</c:v>
                </c:pt>
                <c:pt idx="3">
                  <c:v>12.8</c:v>
                </c:pt>
                <c:pt idx="4">
                  <c:v>11.3</c:v>
                </c:pt>
              </c:numCache>
            </c:numRef>
          </c:xVal>
          <c:yVal>
            <c:numRef>
              <c:f>公会計指標分析・財政指標組合せ分析表!$K$73:$O$73</c:f>
              <c:numCache>
                <c:formatCode>#,##0.0;"▲ "#,##0.0</c:formatCode>
                <c:ptCount val="5"/>
                <c:pt idx="0">
                  <c:v>56.5</c:v>
                </c:pt>
                <c:pt idx="1">
                  <c:v>41.5</c:v>
                </c:pt>
                <c:pt idx="2">
                  <c:v>33.6</c:v>
                </c:pt>
                <c:pt idx="3">
                  <c:v>25.9</c:v>
                </c:pt>
                <c:pt idx="4">
                  <c:v>14.6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0031488"/>
        <c:axId val="120045952"/>
      </c:scatterChart>
      <c:valAx>
        <c:axId val="120031488"/>
        <c:scaling>
          <c:orientation val="minMax"/>
          <c:max val="15.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045952"/>
        <c:crosses val="autoZero"/>
        <c:crossBetween val="midCat"/>
      </c:valAx>
      <c:valAx>
        <c:axId val="120045952"/>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03148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公債費負担の軽減のため、地方債の発行限度額を独自に設定し、また、公営企業債においても事業を厳選するなど、地方債の発行を抑制してきた。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以上の取り組みにより、平成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年度がピークであった元利償還金は年々減少しており、実質公債費比率も減少していく見通しである。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年度に債務負担行為に基づく支出予定額は皆減し、地方債現在高及び公営企業債等繰入見込額においても減少していることから、将来負担比率は今後も減少していく見通しである。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漁業が基幹産業である当町では、他業種法人による税収の伸びは限定的な状況である。水産業についても、大多数が個人経営体であり、税収は多少の増減はあるもののほぼ同水準で推移していることから財政力指数を押し上げる要因とは成り難い状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今後は人口減少による税収総体の減少が懸念されるが、栽培漁業の推進等により資源の確保、各経営体の所得増加につながるよう努める。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年度は、普通交付税の増により前年度から５ポイント改善しているが、類似団体の平均値と比較し高い状況となっている。人件費に対しての経常収支比率が最も高くなっている。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事務事業の見直しや職員数の抑制など行財政改革により、引き続き歳出の徹底的な削減に努める。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65</xdr:row>
      <xdr:rowOff>81069</xdr:rowOff>
    </xdr:to>
    <xdr:cxnSp macro="">
      <xdr:nvCxnSpPr>
        <xdr:cNvPr id="132" name="直線コネクタ 131"/>
        <xdr:cNvCxnSpPr/>
      </xdr:nvCxnSpPr>
      <xdr:spPr>
        <a:xfrm flipV="1">
          <a:off x="4114800" y="1102423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81069</xdr:rowOff>
    </xdr:to>
    <xdr:cxnSp macro="">
      <xdr:nvCxnSpPr>
        <xdr:cNvPr id="135" name="直線コネクタ 134"/>
        <xdr:cNvCxnSpPr/>
      </xdr:nvCxnSpPr>
      <xdr:spPr>
        <a:xfrm>
          <a:off x="3225800" y="1113282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64</xdr:row>
      <xdr:rowOff>160020</xdr:rowOff>
    </xdr:to>
    <xdr:cxnSp macro="">
      <xdr:nvCxnSpPr>
        <xdr:cNvPr id="138" name="直線コネクタ 137"/>
        <xdr:cNvCxnSpPr/>
      </xdr:nvCxnSpPr>
      <xdr:spPr>
        <a:xfrm>
          <a:off x="2336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4656</xdr:rowOff>
    </xdr:to>
    <xdr:cxnSp macro="">
      <xdr:nvCxnSpPr>
        <xdr:cNvPr id="141" name="直線コネクタ 140"/>
        <xdr:cNvCxnSpPr/>
      </xdr:nvCxnSpPr>
      <xdr:spPr>
        <a:xfrm flipV="1">
          <a:off x="1447800" y="1110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45" name="テキスト ボックス 144"/>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51" name="円/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52"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30269</xdr:rowOff>
    </xdr:from>
    <xdr:to>
      <xdr:col>6</xdr:col>
      <xdr:colOff>50800</xdr:colOff>
      <xdr:row>65</xdr:row>
      <xdr:rowOff>131869</xdr:rowOff>
    </xdr:to>
    <xdr:sp macro="" textlink="">
      <xdr:nvSpPr>
        <xdr:cNvPr id="153" name="円/楕円 152"/>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116646</xdr:rowOff>
    </xdr:from>
    <xdr:ext cx="736600" cy="259045"/>
    <xdr:sp macro="" textlink="">
      <xdr:nvSpPr>
        <xdr:cNvPr id="154" name="テキスト ボックス 153"/>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5" name="円/楕円 154"/>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6" name="テキスト ボックス 15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7" name="円/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9" name="円/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[365,282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人件費については、町立高等学校を保有していることや保育所を直営で運営していることなどから、類似団体よりも職員数が多い状況である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今後においても引き続き事務事業の見直しを進め経費削減に努める。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71307</xdr:rowOff>
    </xdr:from>
    <xdr:to>
      <xdr:col>7</xdr:col>
      <xdr:colOff>152400</xdr:colOff>
      <xdr:row>82</xdr:row>
      <xdr:rowOff>104040</xdr:rowOff>
    </xdr:to>
    <xdr:cxnSp macro="">
      <xdr:nvCxnSpPr>
        <xdr:cNvPr id="196" name="直線コネクタ 195"/>
        <xdr:cNvCxnSpPr/>
      </xdr:nvCxnSpPr>
      <xdr:spPr>
        <a:xfrm>
          <a:off x="4114800" y="14130207"/>
          <a:ext cx="8382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49428</xdr:rowOff>
    </xdr:from>
    <xdr:to>
      <xdr:col>6</xdr:col>
      <xdr:colOff>0</xdr:colOff>
      <xdr:row>82</xdr:row>
      <xdr:rowOff>71307</xdr:rowOff>
    </xdr:to>
    <xdr:cxnSp macro="">
      <xdr:nvCxnSpPr>
        <xdr:cNvPr id="199" name="直線コネクタ 198"/>
        <xdr:cNvCxnSpPr/>
      </xdr:nvCxnSpPr>
      <xdr:spPr>
        <a:xfrm>
          <a:off x="3225800" y="14108328"/>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43165</xdr:rowOff>
    </xdr:from>
    <xdr:to>
      <xdr:col>4</xdr:col>
      <xdr:colOff>482600</xdr:colOff>
      <xdr:row>82</xdr:row>
      <xdr:rowOff>49428</xdr:rowOff>
    </xdr:to>
    <xdr:cxnSp macro="">
      <xdr:nvCxnSpPr>
        <xdr:cNvPr id="202" name="直線コネクタ 201"/>
        <xdr:cNvCxnSpPr/>
      </xdr:nvCxnSpPr>
      <xdr:spPr>
        <a:xfrm>
          <a:off x="2336800" y="14102065"/>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33629</xdr:rowOff>
    </xdr:from>
    <xdr:to>
      <xdr:col>3</xdr:col>
      <xdr:colOff>279400</xdr:colOff>
      <xdr:row>82</xdr:row>
      <xdr:rowOff>43165</xdr:rowOff>
    </xdr:to>
    <xdr:cxnSp macro="">
      <xdr:nvCxnSpPr>
        <xdr:cNvPr id="205" name="直線コネクタ 204"/>
        <xdr:cNvCxnSpPr/>
      </xdr:nvCxnSpPr>
      <xdr:spPr>
        <a:xfrm>
          <a:off x="1447800" y="14092529"/>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53240</xdr:rowOff>
    </xdr:from>
    <xdr:to>
      <xdr:col>7</xdr:col>
      <xdr:colOff>203200</xdr:colOff>
      <xdr:row>82</xdr:row>
      <xdr:rowOff>154840</xdr:rowOff>
    </xdr:to>
    <xdr:sp macro="" textlink="">
      <xdr:nvSpPr>
        <xdr:cNvPr id="215" name="円/楕円 214"/>
        <xdr:cNvSpPr/>
      </xdr:nvSpPr>
      <xdr:spPr>
        <a:xfrm>
          <a:off x="4902200" y="141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69767</xdr:rowOff>
    </xdr:from>
    <xdr:ext cx="762000" cy="259045"/>
    <xdr:sp macro="" textlink="">
      <xdr:nvSpPr>
        <xdr:cNvPr id="216" name="人件費・物件費等の状況該当値テキスト"/>
        <xdr:cNvSpPr txBox="1"/>
      </xdr:nvSpPr>
      <xdr:spPr>
        <a:xfrm>
          <a:off x="5041900" y="139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365,282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20507</xdr:rowOff>
    </xdr:from>
    <xdr:to>
      <xdr:col>6</xdr:col>
      <xdr:colOff>50800</xdr:colOff>
      <xdr:row>82</xdr:row>
      <xdr:rowOff>122107</xdr:rowOff>
    </xdr:to>
    <xdr:sp macro="" textlink="">
      <xdr:nvSpPr>
        <xdr:cNvPr id="217" name="円/楕円 216"/>
        <xdr:cNvSpPr/>
      </xdr:nvSpPr>
      <xdr:spPr>
        <a:xfrm>
          <a:off x="4064000" y="140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106884</xdr:rowOff>
    </xdr:from>
    <xdr:ext cx="736600" cy="259045"/>
    <xdr:sp macro="" textlink="">
      <xdr:nvSpPr>
        <xdr:cNvPr id="218" name="テキスト ボックス 217"/>
        <xdr:cNvSpPr txBox="1"/>
      </xdr:nvSpPr>
      <xdr:spPr>
        <a:xfrm>
          <a:off x="3733800" y="1416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170078</xdr:rowOff>
    </xdr:from>
    <xdr:to>
      <xdr:col>4</xdr:col>
      <xdr:colOff>533400</xdr:colOff>
      <xdr:row>82</xdr:row>
      <xdr:rowOff>100228</xdr:rowOff>
    </xdr:to>
    <xdr:sp macro="" textlink="">
      <xdr:nvSpPr>
        <xdr:cNvPr id="219" name="円/楕円 218"/>
        <xdr:cNvSpPr/>
      </xdr:nvSpPr>
      <xdr:spPr>
        <a:xfrm>
          <a:off x="3175000" y="140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85005</xdr:rowOff>
    </xdr:from>
    <xdr:ext cx="762000" cy="259045"/>
    <xdr:sp macro="" textlink="">
      <xdr:nvSpPr>
        <xdr:cNvPr id="220" name="テキスト ボックス 219"/>
        <xdr:cNvSpPr txBox="1"/>
      </xdr:nvSpPr>
      <xdr:spPr>
        <a:xfrm>
          <a:off x="2844800" y="1414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163815</xdr:rowOff>
    </xdr:from>
    <xdr:to>
      <xdr:col>3</xdr:col>
      <xdr:colOff>330200</xdr:colOff>
      <xdr:row>82</xdr:row>
      <xdr:rowOff>93965</xdr:rowOff>
    </xdr:to>
    <xdr:sp macro="" textlink="">
      <xdr:nvSpPr>
        <xdr:cNvPr id="221" name="円/楕円 220"/>
        <xdr:cNvSpPr/>
      </xdr:nvSpPr>
      <xdr:spPr>
        <a:xfrm>
          <a:off x="2286000" y="1405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78742</xdr:rowOff>
    </xdr:from>
    <xdr:ext cx="762000" cy="259045"/>
    <xdr:sp macro="" textlink="">
      <xdr:nvSpPr>
        <xdr:cNvPr id="222" name="テキスト ボックス 221"/>
        <xdr:cNvSpPr txBox="1"/>
      </xdr:nvSpPr>
      <xdr:spPr>
        <a:xfrm>
          <a:off x="1955800" y="141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154279</xdr:rowOff>
    </xdr:from>
    <xdr:to>
      <xdr:col>2</xdr:col>
      <xdr:colOff>127000</xdr:colOff>
      <xdr:row>82</xdr:row>
      <xdr:rowOff>84429</xdr:rowOff>
    </xdr:to>
    <xdr:sp macro="" textlink="">
      <xdr:nvSpPr>
        <xdr:cNvPr id="223" name="円/楕円 222"/>
        <xdr:cNvSpPr/>
      </xdr:nvSpPr>
      <xdr:spPr>
        <a:xfrm>
          <a:off x="1397000" y="140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69206</xdr:rowOff>
    </xdr:from>
    <xdr:ext cx="762000" cy="259045"/>
    <xdr:sp macro="" textlink="">
      <xdr:nvSpPr>
        <xdr:cNvPr id="224" name="テキスト ボックス 223"/>
        <xdr:cNvSpPr txBox="1"/>
      </xdr:nvSpPr>
      <xdr:spPr>
        <a:xfrm>
          <a:off x="1066800" y="1412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ポイント上昇しているが、これは職員構成の変動によるものである。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今後においても給与及び職員数の適正化に努める。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86</xdr:row>
      <xdr:rowOff>149861</xdr:rowOff>
    </xdr:to>
    <xdr:cxnSp macro="">
      <xdr:nvCxnSpPr>
        <xdr:cNvPr id="258" name="直線コネクタ 257"/>
        <xdr:cNvCxnSpPr/>
      </xdr:nvCxnSpPr>
      <xdr:spPr>
        <a:xfrm>
          <a:off x="16179800" y="1486640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121709</xdr:rowOff>
    </xdr:to>
    <xdr:cxnSp macro="">
      <xdr:nvCxnSpPr>
        <xdr:cNvPr id="261" name="直線コネクタ 260"/>
        <xdr:cNvCxnSpPr/>
      </xdr:nvCxnSpPr>
      <xdr:spPr>
        <a:xfrm>
          <a:off x="15290800" y="1482217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72389</xdr:rowOff>
    </xdr:to>
    <xdr:cxnSp macro="">
      <xdr:nvCxnSpPr>
        <xdr:cNvPr id="264" name="直線コネクタ 263"/>
        <xdr:cNvCxnSpPr/>
      </xdr:nvCxnSpPr>
      <xdr:spPr>
        <a:xfrm flipV="1">
          <a:off x="14401800" y="1482217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125113</xdr:rowOff>
    </xdr:from>
    <xdr:ext cx="762000" cy="259045"/>
    <xdr:sp macro="" textlink="">
      <xdr:nvSpPr>
        <xdr:cNvPr id="266" name="テキスト ボックス 265"/>
        <xdr:cNvSpPr txBox="1"/>
      </xdr:nvSpPr>
      <xdr:spPr>
        <a:xfrm>
          <a:off x="14909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112607</xdr:rowOff>
    </xdr:to>
    <xdr:cxnSp macro="">
      <xdr:nvCxnSpPr>
        <xdr:cNvPr id="267" name="直線コネクタ 266"/>
        <xdr:cNvCxnSpPr/>
      </xdr:nvCxnSpPr>
      <xdr:spPr>
        <a:xfrm flipV="1">
          <a:off x="13512800" y="151599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105215</xdr:rowOff>
    </xdr:from>
    <xdr:ext cx="762000" cy="259045"/>
    <xdr:sp macro="" textlink="">
      <xdr:nvSpPr>
        <xdr:cNvPr id="271" name="テキスト ボックス 270"/>
        <xdr:cNvSpPr txBox="1"/>
      </xdr:nvSpPr>
      <xdr:spPr>
        <a:xfrm>
          <a:off x="13131800" y="14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7" name="円/楕円 276"/>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8"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9" name="円/楕円 278"/>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80" name="テキスト ボックス 279"/>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138447</xdr:rowOff>
    </xdr:from>
    <xdr:ext cx="762000" cy="259045"/>
    <xdr:sp macro="" textlink="">
      <xdr:nvSpPr>
        <xdr:cNvPr id="282" name="テキスト ボックス 281"/>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3" name="円/楕円 282"/>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4" name="テキスト ボックス 283"/>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5" name="円/楕円 284"/>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6" name="テキスト ボックス 285"/>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類似団体の平均値を上回っているのは、町立高等学校の教職員と直営保育所の保育士によって職員数が多いためである。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今後においても組織・機構の見直しを実施し、効率的な財政運営に努める。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63512</xdr:rowOff>
    </xdr:from>
    <xdr:to>
      <xdr:col>24</xdr:col>
      <xdr:colOff>558800</xdr:colOff>
      <xdr:row>62</xdr:row>
      <xdr:rowOff>68580</xdr:rowOff>
    </xdr:to>
    <xdr:cxnSp macro="">
      <xdr:nvCxnSpPr>
        <xdr:cNvPr id="318" name="直線コネクタ 317"/>
        <xdr:cNvCxnSpPr/>
      </xdr:nvCxnSpPr>
      <xdr:spPr>
        <a:xfrm flipV="1">
          <a:off x="16179800" y="10693412"/>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36005</xdr:rowOff>
    </xdr:from>
    <xdr:to>
      <xdr:col>23</xdr:col>
      <xdr:colOff>406400</xdr:colOff>
      <xdr:row>62</xdr:row>
      <xdr:rowOff>68580</xdr:rowOff>
    </xdr:to>
    <xdr:cxnSp macro="">
      <xdr:nvCxnSpPr>
        <xdr:cNvPr id="321" name="直線コネクタ 320"/>
        <xdr:cNvCxnSpPr/>
      </xdr:nvCxnSpPr>
      <xdr:spPr>
        <a:xfrm>
          <a:off x="15290800" y="1066590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23" name="テキスト ボックス 322"/>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23699</xdr:rowOff>
    </xdr:from>
    <xdr:to>
      <xdr:col>22</xdr:col>
      <xdr:colOff>203200</xdr:colOff>
      <xdr:row>62</xdr:row>
      <xdr:rowOff>36005</xdr:rowOff>
    </xdr:to>
    <xdr:cxnSp macro="">
      <xdr:nvCxnSpPr>
        <xdr:cNvPr id="324" name="直線コネクタ 323"/>
        <xdr:cNvCxnSpPr/>
      </xdr:nvCxnSpPr>
      <xdr:spPr>
        <a:xfrm>
          <a:off x="14401800" y="1065359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36783</xdr:rowOff>
    </xdr:from>
    <xdr:ext cx="762000" cy="259045"/>
    <xdr:sp macro="" textlink="">
      <xdr:nvSpPr>
        <xdr:cNvPr id="326" name="テキスト ボックス 325"/>
        <xdr:cNvSpPr txBox="1"/>
      </xdr:nvSpPr>
      <xdr:spPr>
        <a:xfrm>
          <a:off x="14909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12840</xdr:rowOff>
    </xdr:from>
    <xdr:to>
      <xdr:col>21</xdr:col>
      <xdr:colOff>0</xdr:colOff>
      <xdr:row>62</xdr:row>
      <xdr:rowOff>23699</xdr:rowOff>
    </xdr:to>
    <xdr:cxnSp macro="">
      <xdr:nvCxnSpPr>
        <xdr:cNvPr id="327" name="直線コネクタ 326"/>
        <xdr:cNvCxnSpPr/>
      </xdr:nvCxnSpPr>
      <xdr:spPr>
        <a:xfrm>
          <a:off x="13512800" y="1064274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29" name="テキスト ボックス 328"/>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32199</xdr:rowOff>
    </xdr:from>
    <xdr:ext cx="762000" cy="259045"/>
    <xdr:sp macro="" textlink="">
      <xdr:nvSpPr>
        <xdr:cNvPr id="331" name="テキスト ボックス 330"/>
        <xdr:cNvSpPr txBox="1"/>
      </xdr:nvSpPr>
      <xdr:spPr>
        <a:xfrm>
          <a:off x="13131800" y="10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12712</xdr:rowOff>
    </xdr:from>
    <xdr:to>
      <xdr:col>24</xdr:col>
      <xdr:colOff>609600</xdr:colOff>
      <xdr:row>62</xdr:row>
      <xdr:rowOff>114312</xdr:rowOff>
    </xdr:to>
    <xdr:sp macro="" textlink="">
      <xdr:nvSpPr>
        <xdr:cNvPr id="337" name="円/楕円 336"/>
        <xdr:cNvSpPr/>
      </xdr:nvSpPr>
      <xdr:spPr>
        <a:xfrm>
          <a:off x="169672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156239</xdr:rowOff>
    </xdr:from>
    <xdr:ext cx="762000" cy="259045"/>
    <xdr:sp macro="" textlink="">
      <xdr:nvSpPr>
        <xdr:cNvPr id="338" name="定員管理の状況該当値テキスト"/>
        <xdr:cNvSpPr txBox="1"/>
      </xdr:nvSpPr>
      <xdr:spPr>
        <a:xfrm>
          <a:off x="17106900" y="1061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9" name="円/楕円 338"/>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40" name="テキスト ボックス 339"/>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156655</xdr:rowOff>
    </xdr:from>
    <xdr:to>
      <xdr:col>22</xdr:col>
      <xdr:colOff>254000</xdr:colOff>
      <xdr:row>62</xdr:row>
      <xdr:rowOff>86805</xdr:rowOff>
    </xdr:to>
    <xdr:sp macro="" textlink="">
      <xdr:nvSpPr>
        <xdr:cNvPr id="341" name="円/楕円 340"/>
        <xdr:cNvSpPr/>
      </xdr:nvSpPr>
      <xdr:spPr>
        <a:xfrm>
          <a:off x="152400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71582</xdr:rowOff>
    </xdr:from>
    <xdr:ext cx="762000" cy="259045"/>
    <xdr:sp macro="" textlink="">
      <xdr:nvSpPr>
        <xdr:cNvPr id="342" name="テキスト ボックス 341"/>
        <xdr:cNvSpPr txBox="1"/>
      </xdr:nvSpPr>
      <xdr:spPr>
        <a:xfrm>
          <a:off x="14909800" y="107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144349</xdr:rowOff>
    </xdr:from>
    <xdr:to>
      <xdr:col>21</xdr:col>
      <xdr:colOff>50800</xdr:colOff>
      <xdr:row>62</xdr:row>
      <xdr:rowOff>74499</xdr:rowOff>
    </xdr:to>
    <xdr:sp macro="" textlink="">
      <xdr:nvSpPr>
        <xdr:cNvPr id="343" name="円/楕円 342"/>
        <xdr:cNvSpPr/>
      </xdr:nvSpPr>
      <xdr:spPr>
        <a:xfrm>
          <a:off x="14351000" y="10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59276</xdr:rowOff>
    </xdr:from>
    <xdr:ext cx="762000" cy="259045"/>
    <xdr:sp macro="" textlink="">
      <xdr:nvSpPr>
        <xdr:cNvPr id="344" name="テキスト ボックス 343"/>
        <xdr:cNvSpPr txBox="1"/>
      </xdr:nvSpPr>
      <xdr:spPr>
        <a:xfrm>
          <a:off x="14020800" y="1068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133490</xdr:rowOff>
    </xdr:from>
    <xdr:to>
      <xdr:col>19</xdr:col>
      <xdr:colOff>533400</xdr:colOff>
      <xdr:row>62</xdr:row>
      <xdr:rowOff>63640</xdr:rowOff>
    </xdr:to>
    <xdr:sp macro="" textlink="">
      <xdr:nvSpPr>
        <xdr:cNvPr id="345" name="円/楕円 344"/>
        <xdr:cNvSpPr/>
      </xdr:nvSpPr>
      <xdr:spPr>
        <a:xfrm>
          <a:off x="13462000" y="105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48417</xdr:rowOff>
    </xdr:from>
    <xdr:ext cx="762000" cy="259045"/>
    <xdr:sp macro="" textlink="">
      <xdr:nvSpPr>
        <xdr:cNvPr id="346" name="テキスト ボックス 345"/>
        <xdr:cNvSpPr txBox="1"/>
      </xdr:nvSpPr>
      <xdr:spPr>
        <a:xfrm>
          <a:off x="13131800" y="1067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地方債発行限度額の設定によりその発行を抑制してきた。借入残高の減少に伴い、元利償還額も減少していくことから、実質公債費比率も同じく減少していくものと見込んでいる。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88138</xdr:rowOff>
    </xdr:from>
    <xdr:to>
      <xdr:col>24</xdr:col>
      <xdr:colOff>558800</xdr:colOff>
      <xdr:row>42</xdr:row>
      <xdr:rowOff>160528</xdr:rowOff>
    </xdr:to>
    <xdr:cxnSp macro="">
      <xdr:nvCxnSpPr>
        <xdr:cNvPr id="377" name="直線コネクタ 376"/>
        <xdr:cNvCxnSpPr/>
      </xdr:nvCxnSpPr>
      <xdr:spPr>
        <a:xfrm flipV="1">
          <a:off x="16179800" y="72890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32512</xdr:rowOff>
    </xdr:to>
    <xdr:cxnSp macro="">
      <xdr:nvCxnSpPr>
        <xdr:cNvPr id="380" name="直線コネクタ 379"/>
        <xdr:cNvCxnSpPr/>
      </xdr:nvCxnSpPr>
      <xdr:spPr>
        <a:xfrm flipV="1">
          <a:off x="15290800" y="736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51816</xdr:rowOff>
    </xdr:to>
    <xdr:cxnSp macro="">
      <xdr:nvCxnSpPr>
        <xdr:cNvPr id="383" name="直線コネクタ 382"/>
        <xdr:cNvCxnSpPr/>
      </xdr:nvCxnSpPr>
      <xdr:spPr>
        <a:xfrm flipV="1">
          <a:off x="14401800" y="740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51816</xdr:rowOff>
    </xdr:from>
    <xdr:to>
      <xdr:col>21</xdr:col>
      <xdr:colOff>0</xdr:colOff>
      <xdr:row>43</xdr:row>
      <xdr:rowOff>95250</xdr:rowOff>
    </xdr:to>
    <xdr:cxnSp macro="">
      <xdr:nvCxnSpPr>
        <xdr:cNvPr id="386" name="直線コネクタ 385"/>
        <xdr:cNvCxnSpPr/>
      </xdr:nvCxnSpPr>
      <xdr:spPr>
        <a:xfrm flipV="1">
          <a:off x="13512800" y="742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37338</xdr:rowOff>
    </xdr:from>
    <xdr:to>
      <xdr:col>24</xdr:col>
      <xdr:colOff>609600</xdr:colOff>
      <xdr:row>42</xdr:row>
      <xdr:rowOff>138938</xdr:rowOff>
    </xdr:to>
    <xdr:sp macro="" textlink="">
      <xdr:nvSpPr>
        <xdr:cNvPr id="396" name="円/楕円 395"/>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9415</xdr:rowOff>
    </xdr:from>
    <xdr:ext cx="762000" cy="259045"/>
    <xdr:sp macro="" textlink="">
      <xdr:nvSpPr>
        <xdr:cNvPr id="397"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8" name="円/楕円 397"/>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399" name="テキスト ボックス 398"/>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153162</xdr:rowOff>
    </xdr:from>
    <xdr:to>
      <xdr:col>22</xdr:col>
      <xdr:colOff>254000</xdr:colOff>
      <xdr:row>43</xdr:row>
      <xdr:rowOff>83312</xdr:rowOff>
    </xdr:to>
    <xdr:sp macro="" textlink="">
      <xdr:nvSpPr>
        <xdr:cNvPr id="400" name="円/楕円 399"/>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68089</xdr:rowOff>
    </xdr:from>
    <xdr:ext cx="762000" cy="259045"/>
    <xdr:sp macro="" textlink="">
      <xdr:nvSpPr>
        <xdr:cNvPr id="401" name="テキスト ボックス 400"/>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1016</xdr:rowOff>
    </xdr:from>
    <xdr:to>
      <xdr:col>21</xdr:col>
      <xdr:colOff>50800</xdr:colOff>
      <xdr:row>43</xdr:row>
      <xdr:rowOff>102616</xdr:rowOff>
    </xdr:to>
    <xdr:sp macro="" textlink="">
      <xdr:nvSpPr>
        <xdr:cNvPr id="402" name="円/楕円 401"/>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87393</xdr:rowOff>
    </xdr:from>
    <xdr:ext cx="762000" cy="259045"/>
    <xdr:sp macro="" textlink="">
      <xdr:nvSpPr>
        <xdr:cNvPr id="403" name="テキスト ボックス 402"/>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4" name="円/楕円 40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5" name="テキスト ボックス 40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現在高の減少と標準財政規模の増大により、将来負担比率は大きく減となっているが、地方債発行限度額の設定や退職による新採用職員の抑制の実施により、引き続き将来負担比率の低下につながるよう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166088</xdr:rowOff>
    </xdr:from>
    <xdr:to>
      <xdr:col>24</xdr:col>
      <xdr:colOff>558800</xdr:colOff>
      <xdr:row>15</xdr:row>
      <xdr:rowOff>146121</xdr:rowOff>
    </xdr:to>
    <xdr:cxnSp macro="">
      <xdr:nvCxnSpPr>
        <xdr:cNvPr id="439" name="直線コネクタ 438"/>
        <xdr:cNvCxnSpPr/>
      </xdr:nvCxnSpPr>
      <xdr:spPr>
        <a:xfrm flipV="1">
          <a:off x="16179800" y="2566388"/>
          <a:ext cx="8382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146121</xdr:rowOff>
    </xdr:from>
    <xdr:to>
      <xdr:col>23</xdr:col>
      <xdr:colOff>406400</xdr:colOff>
      <xdr:row>16</xdr:row>
      <xdr:rowOff>77893</xdr:rowOff>
    </xdr:to>
    <xdr:cxnSp macro="">
      <xdr:nvCxnSpPr>
        <xdr:cNvPr id="442" name="直線コネクタ 441"/>
        <xdr:cNvCxnSpPr/>
      </xdr:nvCxnSpPr>
      <xdr:spPr>
        <a:xfrm flipV="1">
          <a:off x="15290800" y="271787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17</xdr:row>
      <xdr:rowOff>12347</xdr:rowOff>
    </xdr:to>
    <xdr:cxnSp macro="">
      <xdr:nvCxnSpPr>
        <xdr:cNvPr id="445" name="直線コネクタ 444"/>
        <xdr:cNvCxnSpPr/>
      </xdr:nvCxnSpPr>
      <xdr:spPr>
        <a:xfrm flipV="1">
          <a:off x="14401800" y="2821093"/>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12347</xdr:rowOff>
    </xdr:from>
    <xdr:to>
      <xdr:col>21</xdr:col>
      <xdr:colOff>0</xdr:colOff>
      <xdr:row>18</xdr:row>
      <xdr:rowOff>41981</xdr:rowOff>
    </xdr:to>
    <xdr:cxnSp macro="">
      <xdr:nvCxnSpPr>
        <xdr:cNvPr id="448" name="直線コネクタ 447"/>
        <xdr:cNvCxnSpPr/>
      </xdr:nvCxnSpPr>
      <xdr:spPr>
        <a:xfrm flipV="1">
          <a:off x="13512800" y="2926997"/>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167428</xdr:rowOff>
    </xdr:from>
    <xdr:to>
      <xdr:col>21</xdr:col>
      <xdr:colOff>50800</xdr:colOff>
      <xdr:row>14</xdr:row>
      <xdr:rowOff>97578</xdr:rowOff>
    </xdr:to>
    <xdr:sp macro="" textlink="">
      <xdr:nvSpPr>
        <xdr:cNvPr id="449" name="フローチャート : 判断 448"/>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50" name="テキスト ボックス 449"/>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51" name="フローチャート : 判断 450"/>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52" name="テキスト ボックス 451"/>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115288</xdr:rowOff>
    </xdr:from>
    <xdr:to>
      <xdr:col>24</xdr:col>
      <xdr:colOff>609600</xdr:colOff>
      <xdr:row>15</xdr:row>
      <xdr:rowOff>45438</xdr:rowOff>
    </xdr:to>
    <xdr:sp macro="" textlink="">
      <xdr:nvSpPr>
        <xdr:cNvPr id="458" name="円/楕円 457"/>
        <xdr:cNvSpPr/>
      </xdr:nvSpPr>
      <xdr:spPr>
        <a:xfrm>
          <a:off x="169672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87365</xdr:rowOff>
    </xdr:from>
    <xdr:ext cx="762000" cy="259045"/>
    <xdr:sp macro="" textlink="">
      <xdr:nvSpPr>
        <xdr:cNvPr id="459" name="将来負担の状況該当値テキスト"/>
        <xdr:cNvSpPr txBox="1"/>
      </xdr:nvSpPr>
      <xdr:spPr>
        <a:xfrm>
          <a:off x="17106900" y="24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95321</xdr:rowOff>
    </xdr:from>
    <xdr:to>
      <xdr:col>23</xdr:col>
      <xdr:colOff>457200</xdr:colOff>
      <xdr:row>16</xdr:row>
      <xdr:rowOff>25471</xdr:rowOff>
    </xdr:to>
    <xdr:sp macro="" textlink="">
      <xdr:nvSpPr>
        <xdr:cNvPr id="460" name="円/楕円 459"/>
        <xdr:cNvSpPr/>
      </xdr:nvSpPr>
      <xdr:spPr>
        <a:xfrm>
          <a:off x="16129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10248</xdr:rowOff>
    </xdr:from>
    <xdr:ext cx="736600" cy="259045"/>
    <xdr:sp macro="" textlink="">
      <xdr:nvSpPr>
        <xdr:cNvPr id="461" name="テキスト ボックス 460"/>
        <xdr:cNvSpPr txBox="1"/>
      </xdr:nvSpPr>
      <xdr:spPr>
        <a:xfrm>
          <a:off x="15798800" y="27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27093</xdr:rowOff>
    </xdr:from>
    <xdr:to>
      <xdr:col>22</xdr:col>
      <xdr:colOff>254000</xdr:colOff>
      <xdr:row>16</xdr:row>
      <xdr:rowOff>128693</xdr:rowOff>
    </xdr:to>
    <xdr:sp macro="" textlink="">
      <xdr:nvSpPr>
        <xdr:cNvPr id="462" name="円/楕円 461"/>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113470</xdr:rowOff>
    </xdr:from>
    <xdr:ext cx="762000" cy="259045"/>
    <xdr:sp macro="" textlink="">
      <xdr:nvSpPr>
        <xdr:cNvPr id="463" name="テキスト ボックス 462"/>
        <xdr:cNvSpPr txBox="1"/>
      </xdr:nvSpPr>
      <xdr:spPr>
        <a:xfrm>
          <a:off x="14909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132997</xdr:rowOff>
    </xdr:from>
    <xdr:to>
      <xdr:col>21</xdr:col>
      <xdr:colOff>50800</xdr:colOff>
      <xdr:row>17</xdr:row>
      <xdr:rowOff>63147</xdr:rowOff>
    </xdr:to>
    <xdr:sp macro="" textlink="">
      <xdr:nvSpPr>
        <xdr:cNvPr id="464" name="円/楕円 463"/>
        <xdr:cNvSpPr/>
      </xdr:nvSpPr>
      <xdr:spPr>
        <a:xfrm>
          <a:off x="14351000" y="2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47924</xdr:rowOff>
    </xdr:from>
    <xdr:ext cx="762000" cy="259045"/>
    <xdr:sp macro="" textlink="">
      <xdr:nvSpPr>
        <xdr:cNvPr id="465" name="テキスト ボックス 464"/>
        <xdr:cNvSpPr txBox="1"/>
      </xdr:nvSpPr>
      <xdr:spPr>
        <a:xfrm>
          <a:off x="14020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162631</xdr:rowOff>
    </xdr:from>
    <xdr:to>
      <xdr:col>19</xdr:col>
      <xdr:colOff>533400</xdr:colOff>
      <xdr:row>18</xdr:row>
      <xdr:rowOff>92781</xdr:rowOff>
    </xdr:to>
    <xdr:sp macro="" textlink="">
      <xdr:nvSpPr>
        <xdr:cNvPr id="466" name="円/楕円 465"/>
        <xdr:cNvSpPr/>
      </xdr:nvSpPr>
      <xdr:spPr>
        <a:xfrm>
          <a:off x="13462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77558</xdr:rowOff>
    </xdr:from>
    <xdr:ext cx="762000" cy="259045"/>
    <xdr:sp macro="" textlink="">
      <xdr:nvSpPr>
        <xdr:cNvPr id="467" name="テキスト ボックス 466"/>
        <xdr:cNvSpPr txBox="1"/>
      </xdr:nvSpPr>
      <xdr:spPr>
        <a:xfrm>
          <a:off x="13131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類似団体の平均値より高い水準にあるが、これは町立高等学校の教職員と直営保育所の保育士によって職員数が多くなっていることがその要因である。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113284</xdr:rowOff>
    </xdr:to>
    <xdr:cxnSp macro="">
      <xdr:nvCxnSpPr>
        <xdr:cNvPr id="64" name="直線コネクタ 63"/>
        <xdr:cNvCxnSpPr/>
      </xdr:nvCxnSpPr>
      <xdr:spPr>
        <a:xfrm flipV="1">
          <a:off x="3987800" y="66009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113284</xdr:rowOff>
    </xdr:to>
    <xdr:cxnSp macro="">
      <xdr:nvCxnSpPr>
        <xdr:cNvPr id="67" name="直線コネクタ 66"/>
        <xdr:cNvCxnSpPr/>
      </xdr:nvCxnSpPr>
      <xdr:spPr>
        <a:xfrm>
          <a:off x="3098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58420</xdr:rowOff>
    </xdr:to>
    <xdr:cxnSp macro="">
      <xdr:nvCxnSpPr>
        <xdr:cNvPr id="70" name="直線コネクタ 69"/>
        <xdr:cNvCxnSpPr/>
      </xdr:nvCxnSpPr>
      <xdr:spPr>
        <a:xfrm flipV="1">
          <a:off x="2209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40132</xdr:rowOff>
    </xdr:from>
    <xdr:to>
      <xdr:col>3</xdr:col>
      <xdr:colOff>142875</xdr:colOff>
      <xdr:row>38</xdr:row>
      <xdr:rowOff>58420</xdr:rowOff>
    </xdr:to>
    <xdr:cxnSp macro="">
      <xdr:nvCxnSpPr>
        <xdr:cNvPr id="73" name="直線コネクタ 72"/>
        <xdr:cNvCxnSpPr/>
      </xdr:nvCxnSpPr>
      <xdr:spPr>
        <a:xfrm>
          <a:off x="1320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3" name="円/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5" name="円/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7" name="円/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1" name="円/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燃料価格や物価に左右されやすく、施設の運営管理費も増加傾向にあることから、継続的な経費削減への取り組みが必要である。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事務事業の見直しを引き続き行い、一層の経費節減に努める。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24130</xdr:rowOff>
    </xdr:to>
    <xdr:cxnSp macro="">
      <xdr:nvCxnSpPr>
        <xdr:cNvPr id="125" name="直線コネクタ 124"/>
        <xdr:cNvCxnSpPr/>
      </xdr:nvCxnSpPr>
      <xdr:spPr>
        <a:xfrm flipV="1">
          <a:off x="15671800" y="2885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24130</xdr:rowOff>
    </xdr:to>
    <xdr:cxnSp macro="">
      <xdr:nvCxnSpPr>
        <xdr:cNvPr id="128" name="直線コネクタ 127"/>
        <xdr:cNvCxnSpPr/>
      </xdr:nvCxnSpPr>
      <xdr:spPr>
        <a:xfrm>
          <a:off x="14782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30" name="テキスト ボックス 129"/>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142240</xdr:rowOff>
    </xdr:to>
    <xdr:cxnSp macro="">
      <xdr:nvCxnSpPr>
        <xdr:cNvPr id="131" name="直線コネクタ 130"/>
        <xdr:cNvCxnSpPr/>
      </xdr:nvCxnSpPr>
      <xdr:spPr>
        <a:xfrm>
          <a:off x="13893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134620</xdr:rowOff>
    </xdr:to>
    <xdr:cxnSp macro="">
      <xdr:nvCxnSpPr>
        <xdr:cNvPr id="134" name="直線コネクタ 133"/>
        <xdr:cNvCxnSpPr/>
      </xdr:nvCxnSpPr>
      <xdr:spPr>
        <a:xfrm flipV="1">
          <a:off x="13004800" y="287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8" name="テキスト ボックス 137"/>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乳幼児や心身障害者等の急増がないことから、類似団体の平均値を下回り、かつ、安定的に推移している。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87" name="直線コネクタ 186"/>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110672</xdr:rowOff>
    </xdr:to>
    <xdr:cxnSp macro="">
      <xdr:nvCxnSpPr>
        <xdr:cNvPr id="190" name="直線コネクタ 189"/>
        <xdr:cNvCxnSpPr/>
      </xdr:nvCxnSpPr>
      <xdr:spPr>
        <a:xfrm flipV="1">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3" name="直線コネクタ 192"/>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143328</xdr:rowOff>
    </xdr:to>
    <xdr:cxnSp macro="">
      <xdr:nvCxnSpPr>
        <xdr:cNvPr id="196" name="直線コネクタ 195"/>
        <xdr:cNvCxnSpPr/>
      </xdr:nvCxnSpPr>
      <xdr:spPr>
        <a:xfrm>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類似団体の平均値と同水準ではあるものの、国民健康保険特別会計や診療所特別会計への繰出しが多額であることから、より一層の経費節減に努める。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99568</xdr:rowOff>
    </xdr:to>
    <xdr:cxnSp macro="">
      <xdr:nvCxnSpPr>
        <xdr:cNvPr id="245" name="直線コネクタ 244"/>
        <xdr:cNvCxnSpPr/>
      </xdr:nvCxnSpPr>
      <xdr:spPr>
        <a:xfrm flipV="1">
          <a:off x="15671800" y="9650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99568</xdr:rowOff>
    </xdr:to>
    <xdr:cxnSp macro="">
      <xdr:nvCxnSpPr>
        <xdr:cNvPr id="248" name="直線コネクタ 247"/>
        <xdr:cNvCxnSpPr/>
      </xdr:nvCxnSpPr>
      <xdr:spPr>
        <a:xfrm>
          <a:off x="14782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50" name="テキスト ボックス 249"/>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44704</xdr:rowOff>
    </xdr:from>
    <xdr:to>
      <xdr:col>21</xdr:col>
      <xdr:colOff>361950</xdr:colOff>
      <xdr:row>56</xdr:row>
      <xdr:rowOff>85852</xdr:rowOff>
    </xdr:to>
    <xdr:cxnSp macro="">
      <xdr:nvCxnSpPr>
        <xdr:cNvPr id="251" name="直線コネクタ 250"/>
        <xdr:cNvCxnSpPr/>
      </xdr:nvCxnSpPr>
      <xdr:spPr>
        <a:xfrm>
          <a:off x="13893800" y="9645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56" name="テキスト ボックス 255"/>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8" name="テキスト ボックス 25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4" name="円/楕円 263"/>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142003</xdr:rowOff>
    </xdr:from>
    <xdr:ext cx="762000" cy="259045"/>
    <xdr:sp macro="" textlink="">
      <xdr:nvSpPr>
        <xdr:cNvPr id="265" name="その他該当値テキスト"/>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6" name="円/楕円 265"/>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7" name="テキスト ボックス 266"/>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146829</xdr:rowOff>
    </xdr:from>
    <xdr:ext cx="762000" cy="259045"/>
    <xdr:sp macro="" textlink="">
      <xdr:nvSpPr>
        <xdr:cNvPr id="269" name="テキスト ボックス 268"/>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70" name="円/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71" name="テキスト ボックス 27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類似団体の平均値を下回ってはいるものの、引き続き各種団体への補助金の見直しを進め、その適正な執行を図る。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17272</xdr:rowOff>
    </xdr:to>
    <xdr:cxnSp macro="">
      <xdr:nvCxnSpPr>
        <xdr:cNvPr id="303" name="直線コネクタ 302"/>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165862</xdr:rowOff>
    </xdr:to>
    <xdr:cxnSp macro="">
      <xdr:nvCxnSpPr>
        <xdr:cNvPr id="306" name="直線コネクタ 305"/>
        <xdr:cNvCxnSpPr/>
      </xdr:nvCxnSpPr>
      <xdr:spPr>
        <a:xfrm>
          <a:off x="14782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143002</xdr:rowOff>
    </xdr:to>
    <xdr:cxnSp macro="">
      <xdr:nvCxnSpPr>
        <xdr:cNvPr id="309" name="直線コネクタ 308"/>
        <xdr:cNvCxnSpPr/>
      </xdr:nvCxnSpPr>
      <xdr:spPr>
        <a:xfrm flipV="1">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156718</xdr:rowOff>
    </xdr:to>
    <xdr:cxnSp macro="">
      <xdr:nvCxnSpPr>
        <xdr:cNvPr id="312" name="直線コネクタ 311"/>
        <xdr:cNvCxnSpPr/>
      </xdr:nvCxnSpPr>
      <xdr:spPr>
        <a:xfrm flipV="1">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2" name="円/楕円 32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6" name="円/楕円 32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7" name="テキスト ボックス 32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0" name="円/楕円 32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1" name="テキスト ボックス 33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類似団体の平均値よりやや高い水準にあるものの、地方債発行限度額を設定し、その抑制を図ってきたことから元利償還額は減少しており、今後も減少していく見込みである。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73661</xdr:rowOff>
    </xdr:from>
    <xdr:to>
      <xdr:col>7</xdr:col>
      <xdr:colOff>15875</xdr:colOff>
      <xdr:row>78</xdr:row>
      <xdr:rowOff>16511</xdr:rowOff>
    </xdr:to>
    <xdr:cxnSp macro="">
      <xdr:nvCxnSpPr>
        <xdr:cNvPr id="363" name="直線コネクタ 362"/>
        <xdr:cNvCxnSpPr/>
      </xdr:nvCxnSpPr>
      <xdr:spPr>
        <a:xfrm flipV="1">
          <a:off x="3987800" y="132753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16511</xdr:rowOff>
    </xdr:from>
    <xdr:to>
      <xdr:col>5</xdr:col>
      <xdr:colOff>549275</xdr:colOff>
      <xdr:row>78</xdr:row>
      <xdr:rowOff>43180</xdr:rowOff>
    </xdr:to>
    <xdr:cxnSp macro="">
      <xdr:nvCxnSpPr>
        <xdr:cNvPr id="366" name="直線コネクタ 365"/>
        <xdr:cNvCxnSpPr/>
      </xdr:nvCxnSpPr>
      <xdr:spPr>
        <a:xfrm flipV="1">
          <a:off x="3098800" y="13389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88916</xdr:rowOff>
    </xdr:from>
    <xdr:ext cx="736600" cy="259045"/>
    <xdr:sp macro="" textlink="">
      <xdr:nvSpPr>
        <xdr:cNvPr id="368" name="テキスト ボックス 367"/>
        <xdr:cNvSpPr txBox="1"/>
      </xdr:nvSpPr>
      <xdr:spPr>
        <a:xfrm>
          <a:off x="3606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39370</xdr:rowOff>
    </xdr:from>
    <xdr:to>
      <xdr:col>4</xdr:col>
      <xdr:colOff>346075</xdr:colOff>
      <xdr:row>78</xdr:row>
      <xdr:rowOff>43180</xdr:rowOff>
    </xdr:to>
    <xdr:cxnSp macro="">
      <xdr:nvCxnSpPr>
        <xdr:cNvPr id="369" name="直線コネクタ 368"/>
        <xdr:cNvCxnSpPr/>
      </xdr:nvCxnSpPr>
      <xdr:spPr>
        <a:xfrm>
          <a:off x="2209800" y="13412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39370</xdr:rowOff>
    </xdr:from>
    <xdr:to>
      <xdr:col>3</xdr:col>
      <xdr:colOff>142875</xdr:colOff>
      <xdr:row>78</xdr:row>
      <xdr:rowOff>115570</xdr:rowOff>
    </xdr:to>
    <xdr:cxnSp macro="">
      <xdr:nvCxnSpPr>
        <xdr:cNvPr id="372" name="直線コネクタ 371"/>
        <xdr:cNvCxnSpPr/>
      </xdr:nvCxnSpPr>
      <xdr:spPr>
        <a:xfrm flipV="1">
          <a:off x="1320800" y="13412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96538</xdr:rowOff>
    </xdr:from>
    <xdr:ext cx="762000" cy="259045"/>
    <xdr:sp macro="" textlink="">
      <xdr:nvSpPr>
        <xdr:cNvPr id="374" name="テキスト ボックス 373"/>
        <xdr:cNvSpPr txBox="1"/>
      </xdr:nvSpPr>
      <xdr:spPr>
        <a:xfrm>
          <a:off x="1828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76" name="テキスト ボックス 37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2" name="円/楕円 381"/>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3"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137161</xdr:rowOff>
    </xdr:from>
    <xdr:to>
      <xdr:col>5</xdr:col>
      <xdr:colOff>600075</xdr:colOff>
      <xdr:row>78</xdr:row>
      <xdr:rowOff>67311</xdr:rowOff>
    </xdr:to>
    <xdr:sp macro="" textlink="">
      <xdr:nvSpPr>
        <xdr:cNvPr id="384" name="円/楕円 383"/>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52088</xdr:rowOff>
    </xdr:from>
    <xdr:ext cx="736600" cy="259045"/>
    <xdr:sp macro="" textlink="">
      <xdr:nvSpPr>
        <xdr:cNvPr id="385" name="テキスト ボックス 384"/>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86" name="円/楕円 38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7" name="テキスト ボックス 38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160020</xdr:rowOff>
    </xdr:from>
    <xdr:to>
      <xdr:col>3</xdr:col>
      <xdr:colOff>193675</xdr:colOff>
      <xdr:row>78</xdr:row>
      <xdr:rowOff>90170</xdr:rowOff>
    </xdr:to>
    <xdr:sp macro="" textlink="">
      <xdr:nvSpPr>
        <xdr:cNvPr id="388" name="円/楕円 387"/>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74947</xdr:rowOff>
    </xdr:from>
    <xdr:ext cx="762000" cy="259045"/>
    <xdr:sp macro="" textlink="">
      <xdr:nvSpPr>
        <xdr:cNvPr id="389" name="テキスト ボックス 388"/>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64770</xdr:rowOff>
    </xdr:from>
    <xdr:to>
      <xdr:col>1</xdr:col>
      <xdr:colOff>676275</xdr:colOff>
      <xdr:row>78</xdr:row>
      <xdr:rowOff>166370</xdr:rowOff>
    </xdr:to>
    <xdr:sp macro="" textlink="">
      <xdr:nvSpPr>
        <xdr:cNvPr id="390" name="円/楕円 389"/>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151147</xdr:rowOff>
    </xdr:from>
    <xdr:ext cx="762000" cy="259045"/>
    <xdr:sp macro="" textlink="">
      <xdr:nvSpPr>
        <xdr:cNvPr id="391" name="テキスト ボックス 390"/>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人件費が比較的高い水準にあるため、類似団体の平均より上回っている。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町税等の徴収率向上対策により安定した歳入の確保に努め、また、引き続き事務事業の見直しを進め効率的な行財政運営に努める。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16511</xdr:rowOff>
    </xdr:to>
    <xdr:cxnSp macro="">
      <xdr:nvCxnSpPr>
        <xdr:cNvPr id="424" name="直線コネクタ 423"/>
        <xdr:cNvCxnSpPr/>
      </xdr:nvCxnSpPr>
      <xdr:spPr>
        <a:xfrm flipV="1">
          <a:off x="15671800" y="13484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73661</xdr:rowOff>
    </xdr:from>
    <xdr:to>
      <xdr:col>22</xdr:col>
      <xdr:colOff>565150</xdr:colOff>
      <xdr:row>79</xdr:row>
      <xdr:rowOff>16511</xdr:rowOff>
    </xdr:to>
    <xdr:cxnSp macro="">
      <xdr:nvCxnSpPr>
        <xdr:cNvPr id="427" name="直線コネクタ 426"/>
        <xdr:cNvCxnSpPr/>
      </xdr:nvCxnSpPr>
      <xdr:spPr>
        <a:xfrm>
          <a:off x="14782800" y="13446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138447</xdr:rowOff>
    </xdr:from>
    <xdr:ext cx="736600" cy="259045"/>
    <xdr:sp macro="" textlink="">
      <xdr:nvSpPr>
        <xdr:cNvPr id="429" name="テキスト ボックス 428"/>
        <xdr:cNvSpPr txBox="1"/>
      </xdr:nvSpPr>
      <xdr:spPr>
        <a:xfrm>
          <a:off x="15290800" y="131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54611</xdr:rowOff>
    </xdr:from>
    <xdr:to>
      <xdr:col>21</xdr:col>
      <xdr:colOff>361950</xdr:colOff>
      <xdr:row>78</xdr:row>
      <xdr:rowOff>73661</xdr:rowOff>
    </xdr:to>
    <xdr:cxnSp macro="">
      <xdr:nvCxnSpPr>
        <xdr:cNvPr id="430" name="直線コネクタ 429"/>
        <xdr:cNvCxnSpPr/>
      </xdr:nvCxnSpPr>
      <xdr:spPr>
        <a:xfrm>
          <a:off x="13893800" y="13427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54611</xdr:rowOff>
    </xdr:to>
    <xdr:cxnSp macro="">
      <xdr:nvCxnSpPr>
        <xdr:cNvPr id="433" name="直線コネクタ 432"/>
        <xdr:cNvCxnSpPr/>
      </xdr:nvCxnSpPr>
      <xdr:spPr>
        <a:xfrm>
          <a:off x="13004800" y="13389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35" name="テキスト ボックス 434"/>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66057</xdr:rowOff>
    </xdr:from>
    <xdr:ext cx="762000" cy="259045"/>
    <xdr:sp macro="" textlink="">
      <xdr:nvSpPr>
        <xdr:cNvPr id="437" name="テキスト ボックス 436"/>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3" name="円/楕円 442"/>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4"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5" name="円/楕円 444"/>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6" name="テキスト ボックス 445"/>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7" name="円/楕円 446"/>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8" name="テキスト ボックス 447"/>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3811</xdr:rowOff>
    </xdr:from>
    <xdr:to>
      <xdr:col>20</xdr:col>
      <xdr:colOff>209550</xdr:colOff>
      <xdr:row>78</xdr:row>
      <xdr:rowOff>105411</xdr:rowOff>
    </xdr:to>
    <xdr:sp macro="" textlink="">
      <xdr:nvSpPr>
        <xdr:cNvPr id="449" name="円/楕円 448"/>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90188</xdr:rowOff>
    </xdr:from>
    <xdr:ext cx="762000" cy="259045"/>
    <xdr:sp macro="" textlink="">
      <xdr:nvSpPr>
        <xdr:cNvPr id="450" name="テキスト ボックス 449"/>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1" name="円/楕円 450"/>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2" name="テキスト ボックス 451"/>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北海道えりも町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130170</xdr:rowOff>
    </xdr:from>
    <xdr:to>
      <xdr:col>4</xdr:col>
      <xdr:colOff>1117600</xdr:colOff>
      <xdr:row>17</xdr:row>
      <xdr:rowOff>150757</xdr:rowOff>
    </xdr:to>
    <xdr:cxnSp macro="">
      <xdr:nvCxnSpPr>
        <xdr:cNvPr id="49" name="直線コネクタ 48"/>
        <xdr:cNvCxnSpPr/>
      </xdr:nvCxnSpPr>
      <xdr:spPr bwMode="auto">
        <a:xfrm flipV="1">
          <a:off x="5003800" y="3092445"/>
          <a:ext cx="647700" cy="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114947</xdr:rowOff>
    </xdr:from>
    <xdr:ext cx="762000" cy="259045"/>
    <xdr:sp macro="" textlink="">
      <xdr:nvSpPr>
        <xdr:cNvPr id="50" name="人口1人当たり決算額の推移平均値テキスト130"/>
        <xdr:cNvSpPr txBox="1"/>
      </xdr:nvSpPr>
      <xdr:spPr>
        <a:xfrm>
          <a:off x="5740400" y="307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150757</xdr:rowOff>
    </xdr:from>
    <xdr:to>
      <xdr:col>4</xdr:col>
      <xdr:colOff>469900</xdr:colOff>
      <xdr:row>17</xdr:row>
      <xdr:rowOff>162631</xdr:rowOff>
    </xdr:to>
    <xdr:cxnSp macro="">
      <xdr:nvCxnSpPr>
        <xdr:cNvPr id="52" name="直線コネクタ 51"/>
        <xdr:cNvCxnSpPr/>
      </xdr:nvCxnSpPr>
      <xdr:spPr bwMode="auto">
        <a:xfrm flipV="1">
          <a:off x="4305300" y="3113032"/>
          <a:ext cx="698500" cy="1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162631</xdr:rowOff>
    </xdr:from>
    <xdr:to>
      <xdr:col>3</xdr:col>
      <xdr:colOff>904875</xdr:colOff>
      <xdr:row>17</xdr:row>
      <xdr:rowOff>169384</xdr:rowOff>
    </xdr:to>
    <xdr:cxnSp macro="">
      <xdr:nvCxnSpPr>
        <xdr:cNvPr id="55" name="直線コネクタ 54"/>
        <xdr:cNvCxnSpPr/>
      </xdr:nvCxnSpPr>
      <xdr:spPr bwMode="auto">
        <a:xfrm flipV="1">
          <a:off x="3606800" y="3124906"/>
          <a:ext cx="698500" cy="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169384</xdr:rowOff>
    </xdr:from>
    <xdr:to>
      <xdr:col>3</xdr:col>
      <xdr:colOff>206375</xdr:colOff>
      <xdr:row>18</xdr:row>
      <xdr:rowOff>16040</xdr:rowOff>
    </xdr:to>
    <xdr:cxnSp macro="">
      <xdr:nvCxnSpPr>
        <xdr:cNvPr id="58" name="直線コネクタ 57"/>
        <xdr:cNvCxnSpPr/>
      </xdr:nvCxnSpPr>
      <xdr:spPr bwMode="auto">
        <a:xfrm flipV="1">
          <a:off x="2908300" y="3131659"/>
          <a:ext cx="698500" cy="18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79370</xdr:rowOff>
    </xdr:from>
    <xdr:to>
      <xdr:col>5</xdr:col>
      <xdr:colOff>34925</xdr:colOff>
      <xdr:row>18</xdr:row>
      <xdr:rowOff>9520</xdr:rowOff>
    </xdr:to>
    <xdr:sp macro="" textlink="">
      <xdr:nvSpPr>
        <xdr:cNvPr id="68" name="円/楕円 67"/>
        <xdr:cNvSpPr/>
      </xdr:nvSpPr>
      <xdr:spPr bwMode="auto">
        <a:xfrm>
          <a:off x="5600700" y="30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95897</xdr:rowOff>
    </xdr:from>
    <xdr:ext cx="762000" cy="259045"/>
    <xdr:sp macro="" textlink="">
      <xdr:nvSpPr>
        <xdr:cNvPr id="69" name="人口1人当たり決算額の推移該当値テキスト130"/>
        <xdr:cNvSpPr txBox="1"/>
      </xdr:nvSpPr>
      <xdr:spPr>
        <a:xfrm>
          <a:off x="5740400" y="288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243,336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99957</xdr:rowOff>
    </xdr:from>
    <xdr:to>
      <xdr:col>4</xdr:col>
      <xdr:colOff>520700</xdr:colOff>
      <xdr:row>18</xdr:row>
      <xdr:rowOff>30107</xdr:rowOff>
    </xdr:to>
    <xdr:sp macro="" textlink="">
      <xdr:nvSpPr>
        <xdr:cNvPr id="70" name="円/楕円 69"/>
        <xdr:cNvSpPr/>
      </xdr:nvSpPr>
      <xdr:spPr bwMode="auto">
        <a:xfrm>
          <a:off x="4953000" y="306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40284</xdr:rowOff>
    </xdr:from>
    <xdr:ext cx="736600" cy="259045"/>
    <xdr:sp macro="" textlink="">
      <xdr:nvSpPr>
        <xdr:cNvPr id="71" name="テキスト ボックス 70"/>
        <xdr:cNvSpPr txBox="1"/>
      </xdr:nvSpPr>
      <xdr:spPr>
        <a:xfrm>
          <a:off x="4622800" y="283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111831</xdr:rowOff>
    </xdr:from>
    <xdr:to>
      <xdr:col>3</xdr:col>
      <xdr:colOff>955675</xdr:colOff>
      <xdr:row>18</xdr:row>
      <xdr:rowOff>41981</xdr:rowOff>
    </xdr:to>
    <xdr:sp macro="" textlink="">
      <xdr:nvSpPr>
        <xdr:cNvPr id="72" name="円/楕円 71"/>
        <xdr:cNvSpPr/>
      </xdr:nvSpPr>
      <xdr:spPr bwMode="auto">
        <a:xfrm>
          <a:off x="4254500" y="30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52158</xdr:rowOff>
    </xdr:from>
    <xdr:ext cx="762000" cy="259045"/>
    <xdr:sp macro="" textlink="">
      <xdr:nvSpPr>
        <xdr:cNvPr id="73" name="テキスト ボックス 72"/>
        <xdr:cNvSpPr txBox="1"/>
      </xdr:nvSpPr>
      <xdr:spPr>
        <a:xfrm>
          <a:off x="3924300" y="2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118584</xdr:rowOff>
    </xdr:from>
    <xdr:to>
      <xdr:col>3</xdr:col>
      <xdr:colOff>257175</xdr:colOff>
      <xdr:row>18</xdr:row>
      <xdr:rowOff>48734</xdr:rowOff>
    </xdr:to>
    <xdr:sp macro="" textlink="">
      <xdr:nvSpPr>
        <xdr:cNvPr id="74" name="円/楕円 73"/>
        <xdr:cNvSpPr/>
      </xdr:nvSpPr>
      <xdr:spPr bwMode="auto">
        <a:xfrm>
          <a:off x="3556000" y="308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58911</xdr:rowOff>
    </xdr:from>
    <xdr:ext cx="762000" cy="259045"/>
    <xdr:sp macro="" textlink="">
      <xdr:nvSpPr>
        <xdr:cNvPr id="75" name="テキスト ボックス 74"/>
        <xdr:cNvSpPr txBox="1"/>
      </xdr:nvSpPr>
      <xdr:spPr>
        <a:xfrm>
          <a:off x="3225800" y="284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136690</xdr:rowOff>
    </xdr:from>
    <xdr:to>
      <xdr:col>2</xdr:col>
      <xdr:colOff>692150</xdr:colOff>
      <xdr:row>18</xdr:row>
      <xdr:rowOff>66840</xdr:rowOff>
    </xdr:to>
    <xdr:sp macro="" textlink="">
      <xdr:nvSpPr>
        <xdr:cNvPr id="76" name="円/楕円 75"/>
        <xdr:cNvSpPr/>
      </xdr:nvSpPr>
      <xdr:spPr bwMode="auto">
        <a:xfrm>
          <a:off x="2857500" y="309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77017</xdr:rowOff>
    </xdr:from>
    <xdr:ext cx="762000" cy="259045"/>
    <xdr:sp macro="" textlink="">
      <xdr:nvSpPr>
        <xdr:cNvPr id="77" name="テキスト ボックス 76"/>
        <xdr:cNvSpPr txBox="1"/>
      </xdr:nvSpPr>
      <xdr:spPr>
        <a:xfrm>
          <a:off x="2527300" y="28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128189</xdr:rowOff>
    </xdr:from>
    <xdr:to>
      <xdr:col>4</xdr:col>
      <xdr:colOff>1117600</xdr:colOff>
      <xdr:row>35</xdr:row>
      <xdr:rowOff>198734</xdr:rowOff>
    </xdr:to>
    <xdr:cxnSp macro="">
      <xdr:nvCxnSpPr>
        <xdr:cNvPr id="110" name="直線コネクタ 109"/>
        <xdr:cNvCxnSpPr/>
      </xdr:nvCxnSpPr>
      <xdr:spPr bwMode="auto">
        <a:xfrm>
          <a:off x="5003800" y="6738539"/>
          <a:ext cx="647700" cy="70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183512</xdr:rowOff>
    </xdr:from>
    <xdr:ext cx="762000" cy="259045"/>
    <xdr:sp macro="" textlink="">
      <xdr:nvSpPr>
        <xdr:cNvPr id="111" name="人口1人当たり決算額の推移平均値テキスト445"/>
        <xdr:cNvSpPr txBox="1"/>
      </xdr:nvSpPr>
      <xdr:spPr>
        <a:xfrm>
          <a:off x="5740400" y="679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62764</xdr:rowOff>
    </xdr:from>
    <xdr:to>
      <xdr:col>4</xdr:col>
      <xdr:colOff>469900</xdr:colOff>
      <xdr:row>35</xdr:row>
      <xdr:rowOff>128189</xdr:rowOff>
    </xdr:to>
    <xdr:cxnSp macro="">
      <xdr:nvCxnSpPr>
        <xdr:cNvPr id="113" name="直線コネクタ 112"/>
        <xdr:cNvCxnSpPr/>
      </xdr:nvCxnSpPr>
      <xdr:spPr bwMode="auto">
        <a:xfrm>
          <a:off x="4305300" y="6673114"/>
          <a:ext cx="6985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321721</xdr:rowOff>
    </xdr:from>
    <xdr:ext cx="736600" cy="259045"/>
    <xdr:sp macro="" textlink="">
      <xdr:nvSpPr>
        <xdr:cNvPr id="115" name="テキスト ボックス 114"/>
        <xdr:cNvSpPr txBox="1"/>
      </xdr:nvSpPr>
      <xdr:spPr>
        <a:xfrm>
          <a:off x="4622800" y="693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58359</xdr:rowOff>
    </xdr:from>
    <xdr:to>
      <xdr:col>3</xdr:col>
      <xdr:colOff>904875</xdr:colOff>
      <xdr:row>35</xdr:row>
      <xdr:rowOff>62764</xdr:rowOff>
    </xdr:to>
    <xdr:cxnSp macro="">
      <xdr:nvCxnSpPr>
        <xdr:cNvPr id="116" name="直線コネクタ 115"/>
        <xdr:cNvCxnSpPr/>
      </xdr:nvCxnSpPr>
      <xdr:spPr bwMode="auto">
        <a:xfrm>
          <a:off x="3606800" y="6668709"/>
          <a:ext cx="698500" cy="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299508</xdr:rowOff>
    </xdr:from>
    <xdr:ext cx="762000" cy="259045"/>
    <xdr:sp macro="" textlink="">
      <xdr:nvSpPr>
        <xdr:cNvPr id="118" name="テキスト ボックス 117"/>
        <xdr:cNvSpPr txBox="1"/>
      </xdr:nvSpPr>
      <xdr:spPr>
        <a:xfrm>
          <a:off x="3924300" y="69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32886</xdr:rowOff>
    </xdr:from>
    <xdr:to>
      <xdr:col>3</xdr:col>
      <xdr:colOff>206375</xdr:colOff>
      <xdr:row>35</xdr:row>
      <xdr:rowOff>58359</xdr:rowOff>
    </xdr:to>
    <xdr:cxnSp macro="">
      <xdr:nvCxnSpPr>
        <xdr:cNvPr id="119" name="直線コネクタ 118"/>
        <xdr:cNvCxnSpPr/>
      </xdr:nvCxnSpPr>
      <xdr:spPr bwMode="auto">
        <a:xfrm>
          <a:off x="2908300" y="664323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273471</xdr:rowOff>
    </xdr:from>
    <xdr:ext cx="762000" cy="259045"/>
    <xdr:sp macro="" textlink="">
      <xdr:nvSpPr>
        <xdr:cNvPr id="121" name="テキスト ボックス 120"/>
        <xdr:cNvSpPr txBox="1"/>
      </xdr:nvSpPr>
      <xdr:spPr>
        <a:xfrm>
          <a:off x="3225800" y="68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147934</xdr:rowOff>
    </xdr:from>
    <xdr:to>
      <xdr:col>5</xdr:col>
      <xdr:colOff>34925</xdr:colOff>
      <xdr:row>35</xdr:row>
      <xdr:rowOff>249534</xdr:rowOff>
    </xdr:to>
    <xdr:sp macro="" textlink="">
      <xdr:nvSpPr>
        <xdr:cNvPr id="129" name="円/楕円 128"/>
        <xdr:cNvSpPr/>
      </xdr:nvSpPr>
      <xdr:spPr bwMode="auto">
        <a:xfrm>
          <a:off x="5600700" y="675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335911</xdr:rowOff>
    </xdr:from>
    <xdr:ext cx="762000" cy="259045"/>
    <xdr:sp macro="" textlink="">
      <xdr:nvSpPr>
        <xdr:cNvPr id="130" name="人口1人当たり決算額の推移該当値テキスト445"/>
        <xdr:cNvSpPr txBox="1"/>
      </xdr:nvSpPr>
      <xdr:spPr>
        <a:xfrm>
          <a:off x="5740400" y="660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77389</xdr:rowOff>
    </xdr:from>
    <xdr:to>
      <xdr:col>4</xdr:col>
      <xdr:colOff>520700</xdr:colOff>
      <xdr:row>35</xdr:row>
      <xdr:rowOff>178989</xdr:rowOff>
    </xdr:to>
    <xdr:sp macro="" textlink="">
      <xdr:nvSpPr>
        <xdr:cNvPr id="131" name="円/楕円 130"/>
        <xdr:cNvSpPr/>
      </xdr:nvSpPr>
      <xdr:spPr bwMode="auto">
        <a:xfrm>
          <a:off x="4953000" y="668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189166</xdr:rowOff>
    </xdr:from>
    <xdr:ext cx="736600" cy="259045"/>
    <xdr:sp macro="" textlink="">
      <xdr:nvSpPr>
        <xdr:cNvPr id="132" name="テキスト ボックス 131"/>
        <xdr:cNvSpPr txBox="1"/>
      </xdr:nvSpPr>
      <xdr:spPr>
        <a:xfrm>
          <a:off x="4622800" y="645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11964</xdr:rowOff>
    </xdr:from>
    <xdr:to>
      <xdr:col>3</xdr:col>
      <xdr:colOff>955675</xdr:colOff>
      <xdr:row>35</xdr:row>
      <xdr:rowOff>113564</xdr:rowOff>
    </xdr:to>
    <xdr:sp macro="" textlink="">
      <xdr:nvSpPr>
        <xdr:cNvPr id="133" name="円/楕円 132"/>
        <xdr:cNvSpPr/>
      </xdr:nvSpPr>
      <xdr:spPr bwMode="auto">
        <a:xfrm>
          <a:off x="4254500" y="662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123740</xdr:rowOff>
    </xdr:from>
    <xdr:ext cx="762000" cy="259045"/>
    <xdr:sp macro="" textlink="">
      <xdr:nvSpPr>
        <xdr:cNvPr id="134" name="テキスト ボックス 133"/>
        <xdr:cNvSpPr txBox="1"/>
      </xdr:nvSpPr>
      <xdr:spPr>
        <a:xfrm>
          <a:off x="3924300" y="63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7559</xdr:rowOff>
    </xdr:from>
    <xdr:to>
      <xdr:col>3</xdr:col>
      <xdr:colOff>257175</xdr:colOff>
      <xdr:row>35</xdr:row>
      <xdr:rowOff>109159</xdr:rowOff>
    </xdr:to>
    <xdr:sp macro="" textlink="">
      <xdr:nvSpPr>
        <xdr:cNvPr id="135" name="円/楕円 134"/>
        <xdr:cNvSpPr/>
      </xdr:nvSpPr>
      <xdr:spPr bwMode="auto">
        <a:xfrm>
          <a:off x="3556000" y="661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119336</xdr:rowOff>
    </xdr:from>
    <xdr:ext cx="762000" cy="259045"/>
    <xdr:sp macro="" textlink="">
      <xdr:nvSpPr>
        <xdr:cNvPr id="136" name="テキスト ボックス 135"/>
        <xdr:cNvSpPr txBox="1"/>
      </xdr:nvSpPr>
      <xdr:spPr>
        <a:xfrm>
          <a:off x="3225800" y="638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324986</xdr:rowOff>
    </xdr:from>
    <xdr:to>
      <xdr:col>2</xdr:col>
      <xdr:colOff>692150</xdr:colOff>
      <xdr:row>35</xdr:row>
      <xdr:rowOff>83686</xdr:rowOff>
    </xdr:to>
    <xdr:sp macro="" textlink="">
      <xdr:nvSpPr>
        <xdr:cNvPr id="137" name="円/楕円 136"/>
        <xdr:cNvSpPr/>
      </xdr:nvSpPr>
      <xdr:spPr bwMode="auto">
        <a:xfrm>
          <a:off x="2857500" y="659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93862</xdr:rowOff>
    </xdr:from>
    <xdr:ext cx="762000" cy="259045"/>
    <xdr:sp macro="" textlink="">
      <xdr:nvSpPr>
        <xdr:cNvPr id="138" name="テキスト ボックス 137"/>
        <xdr:cNvSpPr txBox="1"/>
      </xdr:nvSpPr>
      <xdr:spPr>
        <a:xfrm>
          <a:off x="2527300" y="636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97360</xdr:rowOff>
    </xdr:from>
    <xdr:to>
      <xdr:col>6</xdr:col>
      <xdr:colOff>511175</xdr:colOff>
      <xdr:row>37</xdr:row>
      <xdr:rowOff>128672</xdr:rowOff>
    </xdr:to>
    <xdr:cxnSp macro="">
      <xdr:nvCxnSpPr>
        <xdr:cNvPr id="63" name="直線コネクタ 62"/>
        <xdr:cNvCxnSpPr/>
      </xdr:nvCxnSpPr>
      <xdr:spPr>
        <a:xfrm flipV="1">
          <a:off x="3797300" y="6441010"/>
          <a:ext cx="838200" cy="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128672</xdr:rowOff>
    </xdr:from>
    <xdr:to>
      <xdr:col>5</xdr:col>
      <xdr:colOff>358775</xdr:colOff>
      <xdr:row>37</xdr:row>
      <xdr:rowOff>153422</xdr:rowOff>
    </xdr:to>
    <xdr:cxnSp macro="">
      <xdr:nvCxnSpPr>
        <xdr:cNvPr id="66" name="直線コネクタ 65"/>
        <xdr:cNvCxnSpPr/>
      </xdr:nvCxnSpPr>
      <xdr:spPr>
        <a:xfrm flipV="1">
          <a:off x="2908300" y="6472322"/>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16111</xdr:rowOff>
    </xdr:from>
    <xdr:ext cx="599010" cy="259045"/>
    <xdr:sp macro="" textlink="">
      <xdr:nvSpPr>
        <xdr:cNvPr id="68" name="テキスト ボックス 67"/>
        <xdr:cNvSpPr txBox="1"/>
      </xdr:nvSpPr>
      <xdr:spPr>
        <a:xfrm>
          <a:off x="3497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153422</xdr:rowOff>
    </xdr:from>
    <xdr:to>
      <xdr:col>4</xdr:col>
      <xdr:colOff>155575</xdr:colOff>
      <xdr:row>37</xdr:row>
      <xdr:rowOff>154719</xdr:rowOff>
    </xdr:to>
    <xdr:cxnSp macro="">
      <xdr:nvCxnSpPr>
        <xdr:cNvPr id="69" name="直線コネクタ 68"/>
        <xdr:cNvCxnSpPr/>
      </xdr:nvCxnSpPr>
      <xdr:spPr>
        <a:xfrm flipV="1">
          <a:off x="2019300" y="6497072"/>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33223</xdr:rowOff>
    </xdr:from>
    <xdr:ext cx="599010" cy="259045"/>
    <xdr:sp macro="" textlink="">
      <xdr:nvSpPr>
        <xdr:cNvPr id="71" name="テキスト ボックス 70"/>
        <xdr:cNvSpPr txBox="1"/>
      </xdr:nvSpPr>
      <xdr:spPr>
        <a:xfrm>
          <a:off x="2608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154719</xdr:rowOff>
    </xdr:from>
    <xdr:to>
      <xdr:col>2</xdr:col>
      <xdr:colOff>638175</xdr:colOff>
      <xdr:row>37</xdr:row>
      <xdr:rowOff>165803</xdr:rowOff>
    </xdr:to>
    <xdr:cxnSp macro="">
      <xdr:nvCxnSpPr>
        <xdr:cNvPr id="72" name="直線コネクタ 71"/>
        <xdr:cNvCxnSpPr/>
      </xdr:nvCxnSpPr>
      <xdr:spPr>
        <a:xfrm flipV="1">
          <a:off x="1130300" y="6498369"/>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29987</xdr:rowOff>
    </xdr:from>
    <xdr:ext cx="599010" cy="259045"/>
    <xdr:sp macro="" textlink="">
      <xdr:nvSpPr>
        <xdr:cNvPr id="74" name="テキスト ボックス 73"/>
        <xdr:cNvSpPr txBox="1"/>
      </xdr:nvSpPr>
      <xdr:spPr>
        <a:xfrm>
          <a:off x="1719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23168</xdr:rowOff>
    </xdr:from>
    <xdr:ext cx="599010" cy="259045"/>
    <xdr:sp macro="" textlink="">
      <xdr:nvSpPr>
        <xdr:cNvPr id="76" name="テキスト ボックス 75"/>
        <xdr:cNvSpPr txBox="1"/>
      </xdr:nvSpPr>
      <xdr:spPr>
        <a:xfrm>
          <a:off x="830794" y="67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46560</xdr:rowOff>
    </xdr:from>
    <xdr:to>
      <xdr:col>6</xdr:col>
      <xdr:colOff>561975</xdr:colOff>
      <xdr:row>37</xdr:row>
      <xdr:rowOff>148160</xdr:rowOff>
    </xdr:to>
    <xdr:sp macro="" textlink="">
      <xdr:nvSpPr>
        <xdr:cNvPr id="82" name="円/楕円 81"/>
        <xdr:cNvSpPr/>
      </xdr:nvSpPr>
      <xdr:spPr>
        <a:xfrm>
          <a:off x="4584700" y="63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69437</xdr:rowOff>
    </xdr:from>
    <xdr:ext cx="599010" cy="259045"/>
    <xdr:sp macro="" textlink="">
      <xdr:nvSpPr>
        <xdr:cNvPr id="83" name="人件費該当値テキスト"/>
        <xdr:cNvSpPr txBox="1"/>
      </xdr:nvSpPr>
      <xdr:spPr>
        <a:xfrm>
          <a:off x="4686300" y="624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77872</xdr:rowOff>
    </xdr:from>
    <xdr:to>
      <xdr:col>5</xdr:col>
      <xdr:colOff>409575</xdr:colOff>
      <xdr:row>38</xdr:row>
      <xdr:rowOff>8021</xdr:rowOff>
    </xdr:to>
    <xdr:sp macro="" textlink="">
      <xdr:nvSpPr>
        <xdr:cNvPr id="84" name="円/楕円 83"/>
        <xdr:cNvSpPr/>
      </xdr:nvSpPr>
      <xdr:spPr>
        <a:xfrm>
          <a:off x="3746500" y="6421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24549</xdr:rowOff>
    </xdr:from>
    <xdr:ext cx="599010" cy="259045"/>
    <xdr:sp macro="" textlink="">
      <xdr:nvSpPr>
        <xdr:cNvPr id="85" name="テキスト ボックス 84"/>
        <xdr:cNvSpPr txBox="1"/>
      </xdr:nvSpPr>
      <xdr:spPr>
        <a:xfrm>
          <a:off x="3497794" y="61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102622</xdr:rowOff>
    </xdr:from>
    <xdr:to>
      <xdr:col>4</xdr:col>
      <xdr:colOff>206375</xdr:colOff>
      <xdr:row>38</xdr:row>
      <xdr:rowOff>32772</xdr:rowOff>
    </xdr:to>
    <xdr:sp macro="" textlink="">
      <xdr:nvSpPr>
        <xdr:cNvPr id="86" name="円/楕円 85"/>
        <xdr:cNvSpPr/>
      </xdr:nvSpPr>
      <xdr:spPr>
        <a:xfrm>
          <a:off x="2857500" y="6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49299</xdr:rowOff>
    </xdr:from>
    <xdr:ext cx="599010" cy="259045"/>
    <xdr:sp macro="" textlink="">
      <xdr:nvSpPr>
        <xdr:cNvPr id="87" name="テキスト ボックス 86"/>
        <xdr:cNvSpPr txBox="1"/>
      </xdr:nvSpPr>
      <xdr:spPr>
        <a:xfrm>
          <a:off x="2608794" y="62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103919</xdr:rowOff>
    </xdr:from>
    <xdr:to>
      <xdr:col>3</xdr:col>
      <xdr:colOff>3175</xdr:colOff>
      <xdr:row>38</xdr:row>
      <xdr:rowOff>34069</xdr:rowOff>
    </xdr:to>
    <xdr:sp macro="" textlink="">
      <xdr:nvSpPr>
        <xdr:cNvPr id="88" name="円/楕円 87"/>
        <xdr:cNvSpPr/>
      </xdr:nvSpPr>
      <xdr:spPr>
        <a:xfrm>
          <a:off x="1968500" y="64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50596</xdr:rowOff>
    </xdr:from>
    <xdr:ext cx="599010" cy="259045"/>
    <xdr:sp macro="" textlink="">
      <xdr:nvSpPr>
        <xdr:cNvPr id="89" name="テキスト ボックス 88"/>
        <xdr:cNvSpPr txBox="1"/>
      </xdr:nvSpPr>
      <xdr:spPr>
        <a:xfrm>
          <a:off x="1719794" y="62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115003</xdr:rowOff>
    </xdr:from>
    <xdr:to>
      <xdr:col>1</xdr:col>
      <xdr:colOff>485775</xdr:colOff>
      <xdr:row>38</xdr:row>
      <xdr:rowOff>45152</xdr:rowOff>
    </xdr:to>
    <xdr:sp macro="" textlink="">
      <xdr:nvSpPr>
        <xdr:cNvPr id="90" name="円/楕円 89"/>
        <xdr:cNvSpPr/>
      </xdr:nvSpPr>
      <xdr:spPr>
        <a:xfrm>
          <a:off x="1079500" y="6458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61680</xdr:rowOff>
    </xdr:from>
    <xdr:ext cx="599010" cy="259045"/>
    <xdr:sp macro="" textlink="">
      <xdr:nvSpPr>
        <xdr:cNvPr id="91" name="テキスト ボックス 90"/>
        <xdr:cNvSpPr txBox="1"/>
      </xdr:nvSpPr>
      <xdr:spPr>
        <a:xfrm>
          <a:off x="830794" y="623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6157</xdr:rowOff>
    </xdr:from>
    <xdr:to>
      <xdr:col>6</xdr:col>
      <xdr:colOff>511175</xdr:colOff>
      <xdr:row>58</xdr:row>
      <xdr:rowOff>32734</xdr:rowOff>
    </xdr:to>
    <xdr:cxnSp macro="">
      <xdr:nvCxnSpPr>
        <xdr:cNvPr id="122" name="直線コネクタ 121"/>
        <xdr:cNvCxnSpPr/>
      </xdr:nvCxnSpPr>
      <xdr:spPr>
        <a:xfrm flipV="1">
          <a:off x="3797300" y="9950257"/>
          <a:ext cx="8382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32734</xdr:rowOff>
    </xdr:from>
    <xdr:to>
      <xdr:col>5</xdr:col>
      <xdr:colOff>358775</xdr:colOff>
      <xdr:row>58</xdr:row>
      <xdr:rowOff>52260</xdr:rowOff>
    </xdr:to>
    <xdr:cxnSp macro="">
      <xdr:nvCxnSpPr>
        <xdr:cNvPr id="125" name="直線コネクタ 124"/>
        <xdr:cNvCxnSpPr/>
      </xdr:nvCxnSpPr>
      <xdr:spPr>
        <a:xfrm flipV="1">
          <a:off x="2908300" y="9976834"/>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52260</xdr:rowOff>
    </xdr:from>
    <xdr:to>
      <xdr:col>4</xdr:col>
      <xdr:colOff>155575</xdr:colOff>
      <xdr:row>58</xdr:row>
      <xdr:rowOff>68940</xdr:rowOff>
    </xdr:to>
    <xdr:cxnSp macro="">
      <xdr:nvCxnSpPr>
        <xdr:cNvPr id="128" name="直線コネクタ 127"/>
        <xdr:cNvCxnSpPr/>
      </xdr:nvCxnSpPr>
      <xdr:spPr>
        <a:xfrm flipV="1">
          <a:off x="2019300" y="9996360"/>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68940</xdr:rowOff>
    </xdr:from>
    <xdr:to>
      <xdr:col>2</xdr:col>
      <xdr:colOff>638175</xdr:colOff>
      <xdr:row>58</xdr:row>
      <xdr:rowOff>69275</xdr:rowOff>
    </xdr:to>
    <xdr:cxnSp macro="">
      <xdr:nvCxnSpPr>
        <xdr:cNvPr id="131" name="直線コネクタ 130"/>
        <xdr:cNvCxnSpPr/>
      </xdr:nvCxnSpPr>
      <xdr:spPr>
        <a:xfrm flipV="1">
          <a:off x="1130300" y="10013040"/>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126807</xdr:rowOff>
    </xdr:from>
    <xdr:to>
      <xdr:col>6</xdr:col>
      <xdr:colOff>561975</xdr:colOff>
      <xdr:row>58</xdr:row>
      <xdr:rowOff>56957</xdr:rowOff>
    </xdr:to>
    <xdr:sp macro="" textlink="">
      <xdr:nvSpPr>
        <xdr:cNvPr id="141" name="円/楕円 140"/>
        <xdr:cNvSpPr/>
      </xdr:nvSpPr>
      <xdr:spPr>
        <a:xfrm>
          <a:off x="4584700" y="9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105234</xdr:rowOff>
    </xdr:from>
    <xdr:ext cx="599010" cy="259045"/>
    <xdr:sp macro="" textlink="">
      <xdr:nvSpPr>
        <xdr:cNvPr id="142" name="物件費該当値テキスト"/>
        <xdr:cNvSpPr txBox="1"/>
      </xdr:nvSpPr>
      <xdr:spPr>
        <a:xfrm>
          <a:off x="4686300" y="987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153384</xdr:rowOff>
    </xdr:from>
    <xdr:to>
      <xdr:col>5</xdr:col>
      <xdr:colOff>409575</xdr:colOff>
      <xdr:row>58</xdr:row>
      <xdr:rowOff>83534</xdr:rowOff>
    </xdr:to>
    <xdr:sp macro="" textlink="">
      <xdr:nvSpPr>
        <xdr:cNvPr id="143" name="円/楕円 142"/>
        <xdr:cNvSpPr/>
      </xdr:nvSpPr>
      <xdr:spPr>
        <a:xfrm>
          <a:off x="3746500" y="9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100061</xdr:rowOff>
    </xdr:from>
    <xdr:ext cx="599010" cy="259045"/>
    <xdr:sp macro="" textlink="">
      <xdr:nvSpPr>
        <xdr:cNvPr id="144" name="テキスト ボックス 143"/>
        <xdr:cNvSpPr txBox="1"/>
      </xdr:nvSpPr>
      <xdr:spPr>
        <a:xfrm>
          <a:off x="3497794" y="9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1460</xdr:rowOff>
    </xdr:from>
    <xdr:to>
      <xdr:col>4</xdr:col>
      <xdr:colOff>206375</xdr:colOff>
      <xdr:row>58</xdr:row>
      <xdr:rowOff>103060</xdr:rowOff>
    </xdr:to>
    <xdr:sp macro="" textlink="">
      <xdr:nvSpPr>
        <xdr:cNvPr id="145" name="円/楕円 144"/>
        <xdr:cNvSpPr/>
      </xdr:nvSpPr>
      <xdr:spPr>
        <a:xfrm>
          <a:off x="2857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119587</xdr:rowOff>
    </xdr:from>
    <xdr:ext cx="599010" cy="259045"/>
    <xdr:sp macro="" textlink="">
      <xdr:nvSpPr>
        <xdr:cNvPr id="146" name="テキスト ボックス 145"/>
        <xdr:cNvSpPr txBox="1"/>
      </xdr:nvSpPr>
      <xdr:spPr>
        <a:xfrm>
          <a:off x="2608794" y="97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18140</xdr:rowOff>
    </xdr:from>
    <xdr:to>
      <xdr:col>3</xdr:col>
      <xdr:colOff>3175</xdr:colOff>
      <xdr:row>58</xdr:row>
      <xdr:rowOff>119740</xdr:rowOff>
    </xdr:to>
    <xdr:sp macro="" textlink="">
      <xdr:nvSpPr>
        <xdr:cNvPr id="147" name="円/楕円 146"/>
        <xdr:cNvSpPr/>
      </xdr:nvSpPr>
      <xdr:spPr>
        <a:xfrm>
          <a:off x="1968500" y="99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136267</xdr:rowOff>
    </xdr:from>
    <xdr:ext cx="599010" cy="259045"/>
    <xdr:sp macro="" textlink="">
      <xdr:nvSpPr>
        <xdr:cNvPr id="148" name="テキスト ボックス 147"/>
        <xdr:cNvSpPr txBox="1"/>
      </xdr:nvSpPr>
      <xdr:spPr>
        <a:xfrm>
          <a:off x="1719794" y="97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18475</xdr:rowOff>
    </xdr:from>
    <xdr:to>
      <xdr:col>1</xdr:col>
      <xdr:colOff>485775</xdr:colOff>
      <xdr:row>58</xdr:row>
      <xdr:rowOff>120075</xdr:rowOff>
    </xdr:to>
    <xdr:sp macro="" textlink="">
      <xdr:nvSpPr>
        <xdr:cNvPr id="149" name="円/楕円 148"/>
        <xdr:cNvSpPr/>
      </xdr:nvSpPr>
      <xdr:spPr>
        <a:xfrm>
          <a:off x="1079500" y="99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136602</xdr:rowOff>
    </xdr:from>
    <xdr:ext cx="599010" cy="259045"/>
    <xdr:sp macro="" textlink="">
      <xdr:nvSpPr>
        <xdr:cNvPr id="150" name="テキスト ボックス 149"/>
        <xdr:cNvSpPr txBox="1"/>
      </xdr:nvSpPr>
      <xdr:spPr>
        <a:xfrm>
          <a:off x="830794" y="97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143218</xdr:rowOff>
    </xdr:from>
    <xdr:to>
      <xdr:col>6</xdr:col>
      <xdr:colOff>511175</xdr:colOff>
      <xdr:row>78</xdr:row>
      <xdr:rowOff>3530</xdr:rowOff>
    </xdr:to>
    <xdr:cxnSp macro="">
      <xdr:nvCxnSpPr>
        <xdr:cNvPr id="179" name="直線コネクタ 178"/>
        <xdr:cNvCxnSpPr/>
      </xdr:nvCxnSpPr>
      <xdr:spPr>
        <a:xfrm flipV="1">
          <a:off x="3797300" y="13344868"/>
          <a:ext cx="8382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155130</xdr:rowOff>
    </xdr:from>
    <xdr:to>
      <xdr:col>5</xdr:col>
      <xdr:colOff>358775</xdr:colOff>
      <xdr:row>78</xdr:row>
      <xdr:rowOff>3530</xdr:rowOff>
    </xdr:to>
    <xdr:cxnSp macro="">
      <xdr:nvCxnSpPr>
        <xdr:cNvPr id="182" name="直線コネクタ 181"/>
        <xdr:cNvCxnSpPr/>
      </xdr:nvCxnSpPr>
      <xdr:spPr>
        <a:xfrm>
          <a:off x="2908300" y="13356780"/>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51161</xdr:rowOff>
    </xdr:from>
    <xdr:ext cx="534377" cy="259045"/>
    <xdr:sp macro="" textlink="">
      <xdr:nvSpPr>
        <xdr:cNvPr id="184" name="テキスト ボックス 183"/>
        <xdr:cNvSpPr txBox="1"/>
      </xdr:nvSpPr>
      <xdr:spPr>
        <a:xfrm>
          <a:off x="3530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101905</xdr:rowOff>
    </xdr:from>
    <xdr:to>
      <xdr:col>4</xdr:col>
      <xdr:colOff>155575</xdr:colOff>
      <xdr:row>77</xdr:row>
      <xdr:rowOff>155130</xdr:rowOff>
    </xdr:to>
    <xdr:cxnSp macro="">
      <xdr:nvCxnSpPr>
        <xdr:cNvPr id="185" name="直線コネクタ 184"/>
        <xdr:cNvCxnSpPr/>
      </xdr:nvCxnSpPr>
      <xdr:spPr>
        <a:xfrm>
          <a:off x="2019300" y="13303555"/>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77779</xdr:rowOff>
    </xdr:from>
    <xdr:ext cx="534377" cy="259045"/>
    <xdr:sp macro="" textlink="">
      <xdr:nvSpPr>
        <xdr:cNvPr id="187" name="テキスト ボックス 186"/>
        <xdr:cNvSpPr txBox="1"/>
      </xdr:nvSpPr>
      <xdr:spPr>
        <a:xfrm>
          <a:off x="2641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101905</xdr:rowOff>
    </xdr:from>
    <xdr:to>
      <xdr:col>2</xdr:col>
      <xdr:colOff>638175</xdr:colOff>
      <xdr:row>78</xdr:row>
      <xdr:rowOff>10364</xdr:rowOff>
    </xdr:to>
    <xdr:cxnSp macro="">
      <xdr:nvCxnSpPr>
        <xdr:cNvPr id="188" name="直線コネクタ 187"/>
        <xdr:cNvCxnSpPr/>
      </xdr:nvCxnSpPr>
      <xdr:spPr>
        <a:xfrm flipV="1">
          <a:off x="1130300" y="13303555"/>
          <a:ext cx="889000" cy="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85653</xdr:rowOff>
    </xdr:from>
    <xdr:ext cx="534377" cy="259045"/>
    <xdr:sp macro="" textlink="">
      <xdr:nvSpPr>
        <xdr:cNvPr id="190" name="テキスト ボックス 189"/>
        <xdr:cNvSpPr txBox="1"/>
      </xdr:nvSpPr>
      <xdr:spPr>
        <a:xfrm>
          <a:off x="1752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101567</xdr:rowOff>
    </xdr:from>
    <xdr:ext cx="534377" cy="259045"/>
    <xdr:sp macro="" textlink="">
      <xdr:nvSpPr>
        <xdr:cNvPr id="192" name="テキスト ボックス 191"/>
        <xdr:cNvSpPr txBox="1"/>
      </xdr:nvSpPr>
      <xdr:spPr>
        <a:xfrm>
          <a:off x="863111" y="13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92418</xdr:rowOff>
    </xdr:from>
    <xdr:to>
      <xdr:col>6</xdr:col>
      <xdr:colOff>561975</xdr:colOff>
      <xdr:row>78</xdr:row>
      <xdr:rowOff>22568</xdr:rowOff>
    </xdr:to>
    <xdr:sp macro="" textlink="">
      <xdr:nvSpPr>
        <xdr:cNvPr id="198" name="円/楕円 197"/>
        <xdr:cNvSpPr/>
      </xdr:nvSpPr>
      <xdr:spPr>
        <a:xfrm>
          <a:off x="4584700" y="132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70845</xdr:rowOff>
    </xdr:from>
    <xdr:ext cx="534377" cy="259045"/>
    <xdr:sp macro="" textlink="">
      <xdr:nvSpPr>
        <xdr:cNvPr id="199" name="維持補修費該当値テキスト"/>
        <xdr:cNvSpPr txBox="1"/>
      </xdr:nvSpPr>
      <xdr:spPr>
        <a:xfrm>
          <a:off x="4686300" y="1327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124180</xdr:rowOff>
    </xdr:from>
    <xdr:to>
      <xdr:col>5</xdr:col>
      <xdr:colOff>409575</xdr:colOff>
      <xdr:row>78</xdr:row>
      <xdr:rowOff>54330</xdr:rowOff>
    </xdr:to>
    <xdr:sp macro="" textlink="">
      <xdr:nvSpPr>
        <xdr:cNvPr id="200" name="円/楕円 199"/>
        <xdr:cNvSpPr/>
      </xdr:nvSpPr>
      <xdr:spPr>
        <a:xfrm>
          <a:off x="3746500" y="133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70857</xdr:rowOff>
    </xdr:from>
    <xdr:ext cx="534377" cy="259045"/>
    <xdr:sp macro="" textlink="">
      <xdr:nvSpPr>
        <xdr:cNvPr id="201" name="テキスト ボックス 200"/>
        <xdr:cNvSpPr txBox="1"/>
      </xdr:nvSpPr>
      <xdr:spPr>
        <a:xfrm>
          <a:off x="3530111" y="131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104330</xdr:rowOff>
    </xdr:from>
    <xdr:to>
      <xdr:col>4</xdr:col>
      <xdr:colOff>206375</xdr:colOff>
      <xdr:row>78</xdr:row>
      <xdr:rowOff>34480</xdr:rowOff>
    </xdr:to>
    <xdr:sp macro="" textlink="">
      <xdr:nvSpPr>
        <xdr:cNvPr id="202" name="円/楕円 201"/>
        <xdr:cNvSpPr/>
      </xdr:nvSpPr>
      <xdr:spPr>
        <a:xfrm>
          <a:off x="2857500" y="13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51007</xdr:rowOff>
    </xdr:from>
    <xdr:ext cx="534377" cy="259045"/>
    <xdr:sp macro="" textlink="">
      <xdr:nvSpPr>
        <xdr:cNvPr id="203" name="テキスト ボックス 202"/>
        <xdr:cNvSpPr txBox="1"/>
      </xdr:nvSpPr>
      <xdr:spPr>
        <a:xfrm>
          <a:off x="2641111" y="13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51105</xdr:rowOff>
    </xdr:from>
    <xdr:to>
      <xdr:col>3</xdr:col>
      <xdr:colOff>3175</xdr:colOff>
      <xdr:row>77</xdr:row>
      <xdr:rowOff>152705</xdr:rowOff>
    </xdr:to>
    <xdr:sp macro="" textlink="">
      <xdr:nvSpPr>
        <xdr:cNvPr id="204" name="円/楕円 203"/>
        <xdr:cNvSpPr/>
      </xdr:nvSpPr>
      <xdr:spPr>
        <a:xfrm>
          <a:off x="1968500" y="132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169232</xdr:rowOff>
    </xdr:from>
    <xdr:ext cx="534377" cy="259045"/>
    <xdr:sp macro="" textlink="">
      <xdr:nvSpPr>
        <xdr:cNvPr id="205" name="テキスト ボックス 204"/>
        <xdr:cNvSpPr txBox="1"/>
      </xdr:nvSpPr>
      <xdr:spPr>
        <a:xfrm>
          <a:off x="1752111" y="13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131014</xdr:rowOff>
    </xdr:from>
    <xdr:to>
      <xdr:col>1</xdr:col>
      <xdr:colOff>485775</xdr:colOff>
      <xdr:row>78</xdr:row>
      <xdr:rowOff>61164</xdr:rowOff>
    </xdr:to>
    <xdr:sp macro="" textlink="">
      <xdr:nvSpPr>
        <xdr:cNvPr id="206" name="円/楕円 205"/>
        <xdr:cNvSpPr/>
      </xdr:nvSpPr>
      <xdr:spPr>
        <a:xfrm>
          <a:off x="1079500" y="133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77691</xdr:rowOff>
    </xdr:from>
    <xdr:ext cx="534377" cy="259045"/>
    <xdr:sp macro="" textlink="">
      <xdr:nvSpPr>
        <xdr:cNvPr id="207" name="テキスト ボックス 206"/>
        <xdr:cNvSpPr txBox="1"/>
      </xdr:nvSpPr>
      <xdr:spPr>
        <a:xfrm>
          <a:off x="863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69177</xdr:rowOff>
    </xdr:from>
    <xdr:to>
      <xdr:col>6</xdr:col>
      <xdr:colOff>511175</xdr:colOff>
      <xdr:row>97</xdr:row>
      <xdr:rowOff>81254</xdr:rowOff>
    </xdr:to>
    <xdr:cxnSp macro="">
      <xdr:nvCxnSpPr>
        <xdr:cNvPr id="237" name="直線コネクタ 236"/>
        <xdr:cNvCxnSpPr/>
      </xdr:nvCxnSpPr>
      <xdr:spPr>
        <a:xfrm>
          <a:off x="3797300" y="16699827"/>
          <a:ext cx="8382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69177</xdr:rowOff>
    </xdr:from>
    <xdr:to>
      <xdr:col>5</xdr:col>
      <xdr:colOff>358775</xdr:colOff>
      <xdr:row>97</xdr:row>
      <xdr:rowOff>122238</xdr:rowOff>
    </xdr:to>
    <xdr:cxnSp macro="">
      <xdr:nvCxnSpPr>
        <xdr:cNvPr id="240" name="直線コネクタ 239"/>
        <xdr:cNvCxnSpPr/>
      </xdr:nvCxnSpPr>
      <xdr:spPr>
        <a:xfrm flipV="1">
          <a:off x="2908300" y="16699827"/>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122238</xdr:rowOff>
    </xdr:from>
    <xdr:to>
      <xdr:col>4</xdr:col>
      <xdr:colOff>155575</xdr:colOff>
      <xdr:row>97</xdr:row>
      <xdr:rowOff>163018</xdr:rowOff>
    </xdr:to>
    <xdr:cxnSp macro="">
      <xdr:nvCxnSpPr>
        <xdr:cNvPr id="243" name="直線コネクタ 242"/>
        <xdr:cNvCxnSpPr/>
      </xdr:nvCxnSpPr>
      <xdr:spPr>
        <a:xfrm flipV="1">
          <a:off x="2019300" y="16752888"/>
          <a:ext cx="8890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163018</xdr:rowOff>
    </xdr:from>
    <xdr:to>
      <xdr:col>2</xdr:col>
      <xdr:colOff>638175</xdr:colOff>
      <xdr:row>97</xdr:row>
      <xdr:rowOff>170866</xdr:rowOff>
    </xdr:to>
    <xdr:cxnSp macro="">
      <xdr:nvCxnSpPr>
        <xdr:cNvPr id="246" name="直線コネクタ 245"/>
        <xdr:cNvCxnSpPr/>
      </xdr:nvCxnSpPr>
      <xdr:spPr>
        <a:xfrm flipV="1">
          <a:off x="1130300" y="1679366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159999</xdr:rowOff>
    </xdr:from>
    <xdr:ext cx="534377" cy="259045"/>
    <xdr:sp macro="" textlink="">
      <xdr:nvSpPr>
        <xdr:cNvPr id="250" name="テキスト ボックス 249"/>
        <xdr:cNvSpPr txBox="1"/>
      </xdr:nvSpPr>
      <xdr:spPr>
        <a:xfrm>
          <a:off x="863111" y="164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30454</xdr:rowOff>
    </xdr:from>
    <xdr:to>
      <xdr:col>6</xdr:col>
      <xdr:colOff>561975</xdr:colOff>
      <xdr:row>97</xdr:row>
      <xdr:rowOff>132054</xdr:rowOff>
    </xdr:to>
    <xdr:sp macro="" textlink="">
      <xdr:nvSpPr>
        <xdr:cNvPr id="256" name="円/楕円 255"/>
        <xdr:cNvSpPr/>
      </xdr:nvSpPr>
      <xdr:spPr>
        <a:xfrm>
          <a:off x="4584700" y="1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8881</xdr:rowOff>
    </xdr:from>
    <xdr:ext cx="534377" cy="259045"/>
    <xdr:sp macro="" textlink="">
      <xdr:nvSpPr>
        <xdr:cNvPr id="257" name="扶助費該当値テキスト"/>
        <xdr:cNvSpPr txBox="1"/>
      </xdr:nvSpPr>
      <xdr:spPr>
        <a:xfrm>
          <a:off x="4686300" y="166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18377</xdr:rowOff>
    </xdr:from>
    <xdr:to>
      <xdr:col>5</xdr:col>
      <xdr:colOff>409575</xdr:colOff>
      <xdr:row>97</xdr:row>
      <xdr:rowOff>119977</xdr:rowOff>
    </xdr:to>
    <xdr:sp macro="" textlink="">
      <xdr:nvSpPr>
        <xdr:cNvPr id="258" name="円/楕円 257"/>
        <xdr:cNvSpPr/>
      </xdr:nvSpPr>
      <xdr:spPr>
        <a:xfrm>
          <a:off x="3746500" y="166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111104</xdr:rowOff>
    </xdr:from>
    <xdr:ext cx="534377" cy="259045"/>
    <xdr:sp macro="" textlink="">
      <xdr:nvSpPr>
        <xdr:cNvPr id="259" name="テキスト ボックス 258"/>
        <xdr:cNvSpPr txBox="1"/>
      </xdr:nvSpPr>
      <xdr:spPr>
        <a:xfrm>
          <a:off x="3530111" y="167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71438</xdr:rowOff>
    </xdr:from>
    <xdr:to>
      <xdr:col>4</xdr:col>
      <xdr:colOff>206375</xdr:colOff>
      <xdr:row>98</xdr:row>
      <xdr:rowOff>1588</xdr:rowOff>
    </xdr:to>
    <xdr:sp macro="" textlink="">
      <xdr:nvSpPr>
        <xdr:cNvPr id="260" name="円/楕円 259"/>
        <xdr:cNvSpPr/>
      </xdr:nvSpPr>
      <xdr:spPr>
        <a:xfrm>
          <a:off x="2857500" y="167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164165</xdr:rowOff>
    </xdr:from>
    <xdr:ext cx="534377" cy="259045"/>
    <xdr:sp macro="" textlink="">
      <xdr:nvSpPr>
        <xdr:cNvPr id="261" name="テキスト ボックス 260"/>
        <xdr:cNvSpPr txBox="1"/>
      </xdr:nvSpPr>
      <xdr:spPr>
        <a:xfrm>
          <a:off x="2641111" y="167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112218</xdr:rowOff>
    </xdr:from>
    <xdr:to>
      <xdr:col>3</xdr:col>
      <xdr:colOff>3175</xdr:colOff>
      <xdr:row>98</xdr:row>
      <xdr:rowOff>42368</xdr:rowOff>
    </xdr:to>
    <xdr:sp macro="" textlink="">
      <xdr:nvSpPr>
        <xdr:cNvPr id="262" name="円/楕円 261"/>
        <xdr:cNvSpPr/>
      </xdr:nvSpPr>
      <xdr:spPr>
        <a:xfrm>
          <a:off x="1968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33495</xdr:rowOff>
    </xdr:from>
    <xdr:ext cx="534377" cy="259045"/>
    <xdr:sp macro="" textlink="">
      <xdr:nvSpPr>
        <xdr:cNvPr id="263" name="テキスト ボックス 262"/>
        <xdr:cNvSpPr txBox="1"/>
      </xdr:nvSpPr>
      <xdr:spPr>
        <a:xfrm>
          <a:off x="1752111" y="168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120066</xdr:rowOff>
    </xdr:from>
    <xdr:to>
      <xdr:col>1</xdr:col>
      <xdr:colOff>485775</xdr:colOff>
      <xdr:row>98</xdr:row>
      <xdr:rowOff>50216</xdr:rowOff>
    </xdr:to>
    <xdr:sp macro="" textlink="">
      <xdr:nvSpPr>
        <xdr:cNvPr id="264" name="円/楕円 263"/>
        <xdr:cNvSpPr/>
      </xdr:nvSpPr>
      <xdr:spPr>
        <a:xfrm>
          <a:off x="1079500" y="16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41343</xdr:rowOff>
    </xdr:from>
    <xdr:ext cx="534377" cy="259045"/>
    <xdr:sp macro="" textlink="">
      <xdr:nvSpPr>
        <xdr:cNvPr id="265" name="テキスト ボックス 264"/>
        <xdr:cNvSpPr txBox="1"/>
      </xdr:nvSpPr>
      <xdr:spPr>
        <a:xfrm>
          <a:off x="863111" y="168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89842</xdr:rowOff>
    </xdr:from>
    <xdr:to>
      <xdr:col>15</xdr:col>
      <xdr:colOff>180975</xdr:colOff>
      <xdr:row>37</xdr:row>
      <xdr:rowOff>143295</xdr:rowOff>
    </xdr:to>
    <xdr:cxnSp macro="">
      <xdr:nvCxnSpPr>
        <xdr:cNvPr id="294" name="直線コネクタ 293"/>
        <xdr:cNvCxnSpPr/>
      </xdr:nvCxnSpPr>
      <xdr:spPr>
        <a:xfrm flipV="1">
          <a:off x="9639300" y="6433492"/>
          <a:ext cx="8382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143295</xdr:rowOff>
    </xdr:from>
    <xdr:to>
      <xdr:col>14</xdr:col>
      <xdr:colOff>28575</xdr:colOff>
      <xdr:row>38</xdr:row>
      <xdr:rowOff>62814</xdr:rowOff>
    </xdr:to>
    <xdr:cxnSp macro="">
      <xdr:nvCxnSpPr>
        <xdr:cNvPr id="297" name="直線コネクタ 296"/>
        <xdr:cNvCxnSpPr/>
      </xdr:nvCxnSpPr>
      <xdr:spPr>
        <a:xfrm flipV="1">
          <a:off x="8750300" y="6486945"/>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18288</xdr:rowOff>
    </xdr:from>
    <xdr:ext cx="599010" cy="259045"/>
    <xdr:sp macro="" textlink="">
      <xdr:nvSpPr>
        <xdr:cNvPr id="299" name="テキスト ボックス 298"/>
        <xdr:cNvSpPr txBox="1"/>
      </xdr:nvSpPr>
      <xdr:spPr>
        <a:xfrm>
          <a:off x="9339794"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62814</xdr:rowOff>
    </xdr:from>
    <xdr:to>
      <xdr:col>12</xdr:col>
      <xdr:colOff>511175</xdr:colOff>
      <xdr:row>38</xdr:row>
      <xdr:rowOff>69520</xdr:rowOff>
    </xdr:to>
    <xdr:cxnSp macro="">
      <xdr:nvCxnSpPr>
        <xdr:cNvPr id="300" name="直線コネクタ 299"/>
        <xdr:cNvCxnSpPr/>
      </xdr:nvCxnSpPr>
      <xdr:spPr>
        <a:xfrm flipV="1">
          <a:off x="7861300" y="657791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69520</xdr:rowOff>
    </xdr:from>
    <xdr:to>
      <xdr:col>11</xdr:col>
      <xdr:colOff>307975</xdr:colOff>
      <xdr:row>38</xdr:row>
      <xdr:rowOff>69665</xdr:rowOff>
    </xdr:to>
    <xdr:cxnSp macro="">
      <xdr:nvCxnSpPr>
        <xdr:cNvPr id="303" name="直線コネクタ 302"/>
        <xdr:cNvCxnSpPr/>
      </xdr:nvCxnSpPr>
      <xdr:spPr>
        <a:xfrm flipV="1">
          <a:off x="6972300" y="6584620"/>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39042</xdr:rowOff>
    </xdr:from>
    <xdr:to>
      <xdr:col>15</xdr:col>
      <xdr:colOff>231775</xdr:colOff>
      <xdr:row>37</xdr:row>
      <xdr:rowOff>140642</xdr:rowOff>
    </xdr:to>
    <xdr:sp macro="" textlink="">
      <xdr:nvSpPr>
        <xdr:cNvPr id="313" name="円/楕円 312"/>
        <xdr:cNvSpPr/>
      </xdr:nvSpPr>
      <xdr:spPr>
        <a:xfrm>
          <a:off x="10426700" y="63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17469</xdr:rowOff>
    </xdr:from>
    <xdr:ext cx="599010" cy="259045"/>
    <xdr:sp macro="" textlink="">
      <xdr:nvSpPr>
        <xdr:cNvPr id="314" name="補助費等該当値テキスト"/>
        <xdr:cNvSpPr txBox="1"/>
      </xdr:nvSpPr>
      <xdr:spPr>
        <a:xfrm>
          <a:off x="10528300" y="636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92495</xdr:rowOff>
    </xdr:from>
    <xdr:to>
      <xdr:col>14</xdr:col>
      <xdr:colOff>79375</xdr:colOff>
      <xdr:row>38</xdr:row>
      <xdr:rowOff>22645</xdr:rowOff>
    </xdr:to>
    <xdr:sp macro="" textlink="">
      <xdr:nvSpPr>
        <xdr:cNvPr id="315" name="円/楕円 314"/>
        <xdr:cNvSpPr/>
      </xdr:nvSpPr>
      <xdr:spPr>
        <a:xfrm>
          <a:off x="9588500" y="64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39172</xdr:rowOff>
    </xdr:from>
    <xdr:ext cx="599010" cy="259045"/>
    <xdr:sp macro="" textlink="">
      <xdr:nvSpPr>
        <xdr:cNvPr id="316" name="テキスト ボックス 315"/>
        <xdr:cNvSpPr txBox="1"/>
      </xdr:nvSpPr>
      <xdr:spPr>
        <a:xfrm>
          <a:off x="9339794" y="62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12014</xdr:rowOff>
    </xdr:from>
    <xdr:to>
      <xdr:col>12</xdr:col>
      <xdr:colOff>561975</xdr:colOff>
      <xdr:row>38</xdr:row>
      <xdr:rowOff>113614</xdr:rowOff>
    </xdr:to>
    <xdr:sp macro="" textlink="">
      <xdr:nvSpPr>
        <xdr:cNvPr id="317" name="円/楕円 316"/>
        <xdr:cNvSpPr/>
      </xdr:nvSpPr>
      <xdr:spPr>
        <a:xfrm>
          <a:off x="8699500" y="65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104741</xdr:rowOff>
    </xdr:from>
    <xdr:ext cx="534377" cy="259045"/>
    <xdr:sp macro="" textlink="">
      <xdr:nvSpPr>
        <xdr:cNvPr id="318" name="テキスト ボックス 317"/>
        <xdr:cNvSpPr txBox="1"/>
      </xdr:nvSpPr>
      <xdr:spPr>
        <a:xfrm>
          <a:off x="8483111" y="66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18720</xdr:rowOff>
    </xdr:from>
    <xdr:to>
      <xdr:col>11</xdr:col>
      <xdr:colOff>358775</xdr:colOff>
      <xdr:row>38</xdr:row>
      <xdr:rowOff>120320</xdr:rowOff>
    </xdr:to>
    <xdr:sp macro="" textlink="">
      <xdr:nvSpPr>
        <xdr:cNvPr id="319" name="円/楕円 318"/>
        <xdr:cNvSpPr/>
      </xdr:nvSpPr>
      <xdr:spPr>
        <a:xfrm>
          <a:off x="7810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111447</xdr:rowOff>
    </xdr:from>
    <xdr:ext cx="534377" cy="259045"/>
    <xdr:sp macro="" textlink="">
      <xdr:nvSpPr>
        <xdr:cNvPr id="320" name="テキスト ボックス 319"/>
        <xdr:cNvSpPr txBox="1"/>
      </xdr:nvSpPr>
      <xdr:spPr>
        <a:xfrm>
          <a:off x="7594111" y="66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18865</xdr:rowOff>
    </xdr:from>
    <xdr:to>
      <xdr:col>10</xdr:col>
      <xdr:colOff>155575</xdr:colOff>
      <xdr:row>38</xdr:row>
      <xdr:rowOff>120465</xdr:rowOff>
    </xdr:to>
    <xdr:sp macro="" textlink="">
      <xdr:nvSpPr>
        <xdr:cNvPr id="321" name="円/楕円 320"/>
        <xdr:cNvSpPr/>
      </xdr:nvSpPr>
      <xdr:spPr>
        <a:xfrm>
          <a:off x="6921500" y="65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111592</xdr:rowOff>
    </xdr:from>
    <xdr:ext cx="534377" cy="259045"/>
    <xdr:sp macro="" textlink="">
      <xdr:nvSpPr>
        <xdr:cNvPr id="322" name="テキスト ボックス 321"/>
        <xdr:cNvSpPr txBox="1"/>
      </xdr:nvSpPr>
      <xdr:spPr>
        <a:xfrm>
          <a:off x="6705111" y="66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141451</xdr:rowOff>
    </xdr:from>
    <xdr:to>
      <xdr:col>15</xdr:col>
      <xdr:colOff>180975</xdr:colOff>
      <xdr:row>58</xdr:row>
      <xdr:rowOff>145605</xdr:rowOff>
    </xdr:to>
    <xdr:cxnSp macro="">
      <xdr:nvCxnSpPr>
        <xdr:cNvPr id="351" name="直線コネクタ 350"/>
        <xdr:cNvCxnSpPr/>
      </xdr:nvCxnSpPr>
      <xdr:spPr>
        <a:xfrm flipV="1">
          <a:off x="9639300" y="10085551"/>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140874</xdr:rowOff>
    </xdr:from>
    <xdr:to>
      <xdr:col>14</xdr:col>
      <xdr:colOff>28575</xdr:colOff>
      <xdr:row>58</xdr:row>
      <xdr:rowOff>145605</xdr:rowOff>
    </xdr:to>
    <xdr:cxnSp macro="">
      <xdr:nvCxnSpPr>
        <xdr:cNvPr id="354" name="直線コネクタ 353"/>
        <xdr:cNvCxnSpPr/>
      </xdr:nvCxnSpPr>
      <xdr:spPr>
        <a:xfrm>
          <a:off x="8750300" y="10084974"/>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89846</xdr:rowOff>
    </xdr:from>
    <xdr:to>
      <xdr:col>12</xdr:col>
      <xdr:colOff>511175</xdr:colOff>
      <xdr:row>58</xdr:row>
      <xdr:rowOff>140874</xdr:rowOff>
    </xdr:to>
    <xdr:cxnSp macro="">
      <xdr:nvCxnSpPr>
        <xdr:cNvPr id="357" name="直線コネクタ 356"/>
        <xdr:cNvCxnSpPr/>
      </xdr:nvCxnSpPr>
      <xdr:spPr>
        <a:xfrm>
          <a:off x="7861300" y="10033946"/>
          <a:ext cx="8890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88664</xdr:rowOff>
    </xdr:from>
    <xdr:to>
      <xdr:col>11</xdr:col>
      <xdr:colOff>307975</xdr:colOff>
      <xdr:row>58</xdr:row>
      <xdr:rowOff>89846</xdr:rowOff>
    </xdr:to>
    <xdr:cxnSp macro="">
      <xdr:nvCxnSpPr>
        <xdr:cNvPr id="360" name="直線コネクタ 359"/>
        <xdr:cNvCxnSpPr/>
      </xdr:nvCxnSpPr>
      <xdr:spPr>
        <a:xfrm>
          <a:off x="6972300" y="1003276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146087</xdr:rowOff>
    </xdr:from>
    <xdr:ext cx="599010" cy="259045"/>
    <xdr:sp macro="" textlink="">
      <xdr:nvSpPr>
        <xdr:cNvPr id="362" name="テキスト ボックス 361"/>
        <xdr:cNvSpPr txBox="1"/>
      </xdr:nvSpPr>
      <xdr:spPr>
        <a:xfrm>
          <a:off x="7561794" y="100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146469</xdr:rowOff>
    </xdr:from>
    <xdr:ext cx="599010" cy="259045"/>
    <xdr:sp macro="" textlink="">
      <xdr:nvSpPr>
        <xdr:cNvPr id="364" name="テキスト ボックス 363"/>
        <xdr:cNvSpPr txBox="1"/>
      </xdr:nvSpPr>
      <xdr:spPr>
        <a:xfrm>
          <a:off x="6672794" y="100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90651</xdr:rowOff>
    </xdr:from>
    <xdr:to>
      <xdr:col>15</xdr:col>
      <xdr:colOff>231775</xdr:colOff>
      <xdr:row>59</xdr:row>
      <xdr:rowOff>20801</xdr:rowOff>
    </xdr:to>
    <xdr:sp macro="" textlink="">
      <xdr:nvSpPr>
        <xdr:cNvPr id="370" name="円/楕円 369"/>
        <xdr:cNvSpPr/>
      </xdr:nvSpPr>
      <xdr:spPr>
        <a:xfrm>
          <a:off x="10426700" y="100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5578</xdr:rowOff>
    </xdr:from>
    <xdr:ext cx="534377" cy="259045"/>
    <xdr:sp macro="" textlink="">
      <xdr:nvSpPr>
        <xdr:cNvPr id="371" name="普通建設事業費該当値テキスト"/>
        <xdr:cNvSpPr txBox="1"/>
      </xdr:nvSpPr>
      <xdr:spPr>
        <a:xfrm>
          <a:off x="10528300" y="99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94805</xdr:rowOff>
    </xdr:from>
    <xdr:to>
      <xdr:col>14</xdr:col>
      <xdr:colOff>79375</xdr:colOff>
      <xdr:row>59</xdr:row>
      <xdr:rowOff>24955</xdr:rowOff>
    </xdr:to>
    <xdr:sp macro="" textlink="">
      <xdr:nvSpPr>
        <xdr:cNvPr id="372" name="円/楕円 371"/>
        <xdr:cNvSpPr/>
      </xdr:nvSpPr>
      <xdr:spPr>
        <a:xfrm>
          <a:off x="9588500" y="100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16082</xdr:rowOff>
    </xdr:from>
    <xdr:ext cx="534377" cy="259045"/>
    <xdr:sp macro="" textlink="">
      <xdr:nvSpPr>
        <xdr:cNvPr id="373" name="テキスト ボックス 372"/>
        <xdr:cNvSpPr txBox="1"/>
      </xdr:nvSpPr>
      <xdr:spPr>
        <a:xfrm>
          <a:off x="9372111" y="101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90074</xdr:rowOff>
    </xdr:from>
    <xdr:to>
      <xdr:col>12</xdr:col>
      <xdr:colOff>561975</xdr:colOff>
      <xdr:row>59</xdr:row>
      <xdr:rowOff>20224</xdr:rowOff>
    </xdr:to>
    <xdr:sp macro="" textlink="">
      <xdr:nvSpPr>
        <xdr:cNvPr id="374" name="円/楕円 373"/>
        <xdr:cNvSpPr/>
      </xdr:nvSpPr>
      <xdr:spPr>
        <a:xfrm>
          <a:off x="8699500" y="100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11351</xdr:rowOff>
    </xdr:from>
    <xdr:ext cx="534377" cy="259045"/>
    <xdr:sp macro="" textlink="">
      <xdr:nvSpPr>
        <xdr:cNvPr id="375" name="テキスト ボックス 374"/>
        <xdr:cNvSpPr txBox="1"/>
      </xdr:nvSpPr>
      <xdr:spPr>
        <a:xfrm>
          <a:off x="8483111" y="101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39046</xdr:rowOff>
    </xdr:from>
    <xdr:to>
      <xdr:col>11</xdr:col>
      <xdr:colOff>358775</xdr:colOff>
      <xdr:row>58</xdr:row>
      <xdr:rowOff>140646</xdr:rowOff>
    </xdr:to>
    <xdr:sp macro="" textlink="">
      <xdr:nvSpPr>
        <xdr:cNvPr id="376" name="円/楕円 375"/>
        <xdr:cNvSpPr/>
      </xdr:nvSpPr>
      <xdr:spPr>
        <a:xfrm>
          <a:off x="7810500" y="99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157173</xdr:rowOff>
    </xdr:from>
    <xdr:ext cx="599010" cy="259045"/>
    <xdr:sp macro="" textlink="">
      <xdr:nvSpPr>
        <xdr:cNvPr id="377" name="テキスト ボックス 376"/>
        <xdr:cNvSpPr txBox="1"/>
      </xdr:nvSpPr>
      <xdr:spPr>
        <a:xfrm>
          <a:off x="7561794" y="975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37864</xdr:rowOff>
    </xdr:from>
    <xdr:to>
      <xdr:col>10</xdr:col>
      <xdr:colOff>155575</xdr:colOff>
      <xdr:row>58</xdr:row>
      <xdr:rowOff>139464</xdr:rowOff>
    </xdr:to>
    <xdr:sp macro="" textlink="">
      <xdr:nvSpPr>
        <xdr:cNvPr id="378" name="円/楕円 377"/>
        <xdr:cNvSpPr/>
      </xdr:nvSpPr>
      <xdr:spPr>
        <a:xfrm>
          <a:off x="6921500" y="99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155991</xdr:rowOff>
    </xdr:from>
    <xdr:ext cx="599010" cy="259045"/>
    <xdr:sp macro="" textlink="">
      <xdr:nvSpPr>
        <xdr:cNvPr id="379" name="テキスト ボックス 378"/>
        <xdr:cNvSpPr txBox="1"/>
      </xdr:nvSpPr>
      <xdr:spPr>
        <a:xfrm>
          <a:off x="6672794" y="975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141350</xdr:rowOff>
    </xdr:from>
    <xdr:to>
      <xdr:col>15</xdr:col>
      <xdr:colOff>180975</xdr:colOff>
      <xdr:row>79</xdr:row>
      <xdr:rowOff>4604</xdr:rowOff>
    </xdr:to>
    <xdr:cxnSp macro="">
      <xdr:nvCxnSpPr>
        <xdr:cNvPr id="408" name="直線コネクタ 407"/>
        <xdr:cNvCxnSpPr/>
      </xdr:nvCxnSpPr>
      <xdr:spPr>
        <a:xfrm>
          <a:off x="9639300" y="13514450"/>
          <a:ext cx="8382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125254</xdr:rowOff>
    </xdr:from>
    <xdr:to>
      <xdr:col>15</xdr:col>
      <xdr:colOff>231775</xdr:colOff>
      <xdr:row>79</xdr:row>
      <xdr:rowOff>55404</xdr:rowOff>
    </xdr:to>
    <xdr:sp macro="" textlink="">
      <xdr:nvSpPr>
        <xdr:cNvPr id="418" name="円/楕円 417"/>
        <xdr:cNvSpPr/>
      </xdr:nvSpPr>
      <xdr:spPr>
        <a:xfrm>
          <a:off x="10426700" y="13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40181</xdr:rowOff>
    </xdr:from>
    <xdr:ext cx="534377" cy="259045"/>
    <xdr:sp macro="" textlink="">
      <xdr:nvSpPr>
        <xdr:cNvPr id="419" name="普通建設事業費 （ うち新規整備　）該当値テキスト"/>
        <xdr:cNvSpPr txBox="1"/>
      </xdr:nvSpPr>
      <xdr:spPr>
        <a:xfrm>
          <a:off x="10528300" y="13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90550</xdr:rowOff>
    </xdr:from>
    <xdr:to>
      <xdr:col>14</xdr:col>
      <xdr:colOff>79375</xdr:colOff>
      <xdr:row>79</xdr:row>
      <xdr:rowOff>20700</xdr:rowOff>
    </xdr:to>
    <xdr:sp macro="" textlink="">
      <xdr:nvSpPr>
        <xdr:cNvPr id="420" name="円/楕円 419"/>
        <xdr:cNvSpPr/>
      </xdr:nvSpPr>
      <xdr:spPr>
        <a:xfrm>
          <a:off x="9588500" y="134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11827</xdr:rowOff>
    </xdr:from>
    <xdr:ext cx="534377" cy="259045"/>
    <xdr:sp macro="" textlink="">
      <xdr:nvSpPr>
        <xdr:cNvPr id="421" name="テキスト ボックス 420"/>
        <xdr:cNvSpPr txBox="1"/>
      </xdr:nvSpPr>
      <xdr:spPr>
        <a:xfrm>
          <a:off x="9372111" y="135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89095</xdr:rowOff>
    </xdr:from>
    <xdr:to>
      <xdr:col>15</xdr:col>
      <xdr:colOff>180975</xdr:colOff>
      <xdr:row>98</xdr:row>
      <xdr:rowOff>118089</xdr:rowOff>
    </xdr:to>
    <xdr:cxnSp macro="">
      <xdr:nvCxnSpPr>
        <xdr:cNvPr id="448" name="直線コネクタ 447"/>
        <xdr:cNvCxnSpPr/>
      </xdr:nvCxnSpPr>
      <xdr:spPr>
        <a:xfrm flipV="1">
          <a:off x="9639300" y="16891195"/>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38295</xdr:rowOff>
    </xdr:from>
    <xdr:to>
      <xdr:col>15</xdr:col>
      <xdr:colOff>231775</xdr:colOff>
      <xdr:row>98</xdr:row>
      <xdr:rowOff>139895</xdr:rowOff>
    </xdr:to>
    <xdr:sp macro="" textlink="">
      <xdr:nvSpPr>
        <xdr:cNvPr id="458" name="円/楕円 457"/>
        <xdr:cNvSpPr/>
      </xdr:nvSpPr>
      <xdr:spPr>
        <a:xfrm>
          <a:off x="10426700" y="168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124672</xdr:rowOff>
    </xdr:from>
    <xdr:ext cx="534377" cy="259045"/>
    <xdr:sp macro="" textlink="">
      <xdr:nvSpPr>
        <xdr:cNvPr id="459" name="普通建設事業費 （ うち更新整備　）該当値テキスト"/>
        <xdr:cNvSpPr txBox="1"/>
      </xdr:nvSpPr>
      <xdr:spPr>
        <a:xfrm>
          <a:off x="10528300" y="167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67289</xdr:rowOff>
    </xdr:from>
    <xdr:to>
      <xdr:col>14</xdr:col>
      <xdr:colOff>79375</xdr:colOff>
      <xdr:row>98</xdr:row>
      <xdr:rowOff>168889</xdr:rowOff>
    </xdr:to>
    <xdr:sp macro="" textlink="">
      <xdr:nvSpPr>
        <xdr:cNvPr id="460" name="円/楕円 459"/>
        <xdr:cNvSpPr/>
      </xdr:nvSpPr>
      <xdr:spPr>
        <a:xfrm>
          <a:off x="9588500" y="168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160016</xdr:rowOff>
    </xdr:from>
    <xdr:ext cx="534377" cy="259045"/>
    <xdr:sp macro="" textlink="">
      <xdr:nvSpPr>
        <xdr:cNvPr id="461" name="テキスト ボックス 460"/>
        <xdr:cNvSpPr txBox="1"/>
      </xdr:nvSpPr>
      <xdr:spPr>
        <a:xfrm>
          <a:off x="9372111" y="169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18462</xdr:rowOff>
    </xdr:from>
    <xdr:ext cx="469744" cy="259045"/>
    <xdr:sp macro="" textlink="">
      <xdr:nvSpPr>
        <xdr:cNvPr id="496" name="テキスト ボックス 495"/>
        <xdr:cNvSpPr txBox="1"/>
      </xdr:nvSpPr>
      <xdr:spPr>
        <a:xfrm>
          <a:off x="14357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88855</xdr:rowOff>
    </xdr:from>
    <xdr:to>
      <xdr:col>19</xdr:col>
      <xdr:colOff>644525</xdr:colOff>
      <xdr:row>38</xdr:row>
      <xdr:rowOff>139700</xdr:rowOff>
    </xdr:to>
    <xdr:cxnSp macro="">
      <xdr:nvCxnSpPr>
        <xdr:cNvPr id="497" name="直線コネクタ 496"/>
        <xdr:cNvCxnSpPr/>
      </xdr:nvCxnSpPr>
      <xdr:spPr>
        <a:xfrm>
          <a:off x="12814300" y="6603955"/>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38055</xdr:rowOff>
    </xdr:from>
    <xdr:to>
      <xdr:col>18</xdr:col>
      <xdr:colOff>492125</xdr:colOff>
      <xdr:row>38</xdr:row>
      <xdr:rowOff>139655</xdr:rowOff>
    </xdr:to>
    <xdr:sp macro="" textlink="">
      <xdr:nvSpPr>
        <xdr:cNvPr id="515" name="円/楕円 514"/>
        <xdr:cNvSpPr/>
      </xdr:nvSpPr>
      <xdr:spPr>
        <a:xfrm>
          <a:off x="12763500" y="65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156182</xdr:rowOff>
    </xdr:from>
    <xdr:ext cx="534377" cy="259045"/>
    <xdr:sp macro="" textlink="">
      <xdr:nvSpPr>
        <xdr:cNvPr id="516" name="テキスト ボックス 515"/>
        <xdr:cNvSpPr txBox="1"/>
      </xdr:nvSpPr>
      <xdr:spPr>
        <a:xfrm>
          <a:off x="12547111" y="63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96052</xdr:rowOff>
    </xdr:from>
    <xdr:to>
      <xdr:col>23</xdr:col>
      <xdr:colOff>517525</xdr:colOff>
      <xdr:row>77</xdr:row>
      <xdr:rowOff>113866</xdr:rowOff>
    </xdr:to>
    <xdr:cxnSp macro="">
      <xdr:nvCxnSpPr>
        <xdr:cNvPr id="600" name="直線コネクタ 599"/>
        <xdr:cNvCxnSpPr/>
      </xdr:nvCxnSpPr>
      <xdr:spPr>
        <a:xfrm>
          <a:off x="15481300" y="13297702"/>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90120</xdr:rowOff>
    </xdr:from>
    <xdr:to>
      <xdr:col>22</xdr:col>
      <xdr:colOff>365125</xdr:colOff>
      <xdr:row>77</xdr:row>
      <xdr:rowOff>96052</xdr:rowOff>
    </xdr:to>
    <xdr:cxnSp macro="">
      <xdr:nvCxnSpPr>
        <xdr:cNvPr id="603" name="直線コネクタ 602"/>
        <xdr:cNvCxnSpPr/>
      </xdr:nvCxnSpPr>
      <xdr:spPr>
        <a:xfrm>
          <a:off x="14592300" y="13291770"/>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47978</xdr:rowOff>
    </xdr:from>
    <xdr:ext cx="599010" cy="259045"/>
    <xdr:sp macro="" textlink="">
      <xdr:nvSpPr>
        <xdr:cNvPr id="605" name="テキスト ボックス 604"/>
        <xdr:cNvSpPr txBox="1"/>
      </xdr:nvSpPr>
      <xdr:spPr>
        <a:xfrm>
          <a:off x="15181794"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89903</xdr:rowOff>
    </xdr:from>
    <xdr:to>
      <xdr:col>21</xdr:col>
      <xdr:colOff>161925</xdr:colOff>
      <xdr:row>77</xdr:row>
      <xdr:rowOff>90120</xdr:rowOff>
    </xdr:to>
    <xdr:cxnSp macro="">
      <xdr:nvCxnSpPr>
        <xdr:cNvPr id="606" name="直線コネクタ 605"/>
        <xdr:cNvCxnSpPr/>
      </xdr:nvCxnSpPr>
      <xdr:spPr>
        <a:xfrm>
          <a:off x="13703300" y="1329155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68676</xdr:rowOff>
    </xdr:from>
    <xdr:to>
      <xdr:col>19</xdr:col>
      <xdr:colOff>644525</xdr:colOff>
      <xdr:row>77</xdr:row>
      <xdr:rowOff>89903</xdr:rowOff>
    </xdr:to>
    <xdr:cxnSp macro="">
      <xdr:nvCxnSpPr>
        <xdr:cNvPr id="609" name="直線コネクタ 608"/>
        <xdr:cNvCxnSpPr/>
      </xdr:nvCxnSpPr>
      <xdr:spPr>
        <a:xfrm>
          <a:off x="12814300" y="132703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63066</xdr:rowOff>
    </xdr:from>
    <xdr:to>
      <xdr:col>23</xdr:col>
      <xdr:colOff>568325</xdr:colOff>
      <xdr:row>77</xdr:row>
      <xdr:rowOff>164666</xdr:rowOff>
    </xdr:to>
    <xdr:sp macro="" textlink="">
      <xdr:nvSpPr>
        <xdr:cNvPr id="619" name="円/楕円 618"/>
        <xdr:cNvSpPr/>
      </xdr:nvSpPr>
      <xdr:spPr>
        <a:xfrm>
          <a:off x="16268700" y="132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41493</xdr:rowOff>
    </xdr:from>
    <xdr:ext cx="599010" cy="259045"/>
    <xdr:sp macro="" textlink="">
      <xdr:nvSpPr>
        <xdr:cNvPr id="620" name="公債費該当値テキスト"/>
        <xdr:cNvSpPr txBox="1"/>
      </xdr:nvSpPr>
      <xdr:spPr>
        <a:xfrm>
          <a:off x="16370300" y="1324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45252</xdr:rowOff>
    </xdr:from>
    <xdr:to>
      <xdr:col>22</xdr:col>
      <xdr:colOff>415925</xdr:colOff>
      <xdr:row>77</xdr:row>
      <xdr:rowOff>146852</xdr:rowOff>
    </xdr:to>
    <xdr:sp macro="" textlink="">
      <xdr:nvSpPr>
        <xdr:cNvPr id="621" name="円/楕円 620"/>
        <xdr:cNvSpPr/>
      </xdr:nvSpPr>
      <xdr:spPr>
        <a:xfrm>
          <a:off x="15430500" y="132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163379</xdr:rowOff>
    </xdr:from>
    <xdr:ext cx="599010" cy="259045"/>
    <xdr:sp macro="" textlink="">
      <xdr:nvSpPr>
        <xdr:cNvPr id="622" name="テキスト ボックス 621"/>
        <xdr:cNvSpPr txBox="1"/>
      </xdr:nvSpPr>
      <xdr:spPr>
        <a:xfrm>
          <a:off x="15181794" y="130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39320</xdr:rowOff>
    </xdr:from>
    <xdr:to>
      <xdr:col>21</xdr:col>
      <xdr:colOff>212725</xdr:colOff>
      <xdr:row>77</xdr:row>
      <xdr:rowOff>140920</xdr:rowOff>
    </xdr:to>
    <xdr:sp macro="" textlink="">
      <xdr:nvSpPr>
        <xdr:cNvPr id="623" name="円/楕円 622"/>
        <xdr:cNvSpPr/>
      </xdr:nvSpPr>
      <xdr:spPr>
        <a:xfrm>
          <a:off x="14541500" y="132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157447</xdr:rowOff>
    </xdr:from>
    <xdr:ext cx="599010" cy="259045"/>
    <xdr:sp macro="" textlink="">
      <xdr:nvSpPr>
        <xdr:cNvPr id="624" name="テキスト ボックス 623"/>
        <xdr:cNvSpPr txBox="1"/>
      </xdr:nvSpPr>
      <xdr:spPr>
        <a:xfrm>
          <a:off x="14292794" y="130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39103</xdr:rowOff>
    </xdr:from>
    <xdr:to>
      <xdr:col>20</xdr:col>
      <xdr:colOff>9525</xdr:colOff>
      <xdr:row>77</xdr:row>
      <xdr:rowOff>140703</xdr:rowOff>
    </xdr:to>
    <xdr:sp macro="" textlink="">
      <xdr:nvSpPr>
        <xdr:cNvPr id="625" name="円/楕円 624"/>
        <xdr:cNvSpPr/>
      </xdr:nvSpPr>
      <xdr:spPr>
        <a:xfrm>
          <a:off x="13652500" y="13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157230</xdr:rowOff>
    </xdr:from>
    <xdr:ext cx="599010" cy="259045"/>
    <xdr:sp macro="" textlink="">
      <xdr:nvSpPr>
        <xdr:cNvPr id="626" name="テキスト ボックス 625"/>
        <xdr:cNvSpPr txBox="1"/>
      </xdr:nvSpPr>
      <xdr:spPr>
        <a:xfrm>
          <a:off x="13403794" y="130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17876</xdr:rowOff>
    </xdr:from>
    <xdr:to>
      <xdr:col>18</xdr:col>
      <xdr:colOff>492125</xdr:colOff>
      <xdr:row>77</xdr:row>
      <xdr:rowOff>119476</xdr:rowOff>
    </xdr:to>
    <xdr:sp macro="" textlink="">
      <xdr:nvSpPr>
        <xdr:cNvPr id="627" name="円/楕円 626"/>
        <xdr:cNvSpPr/>
      </xdr:nvSpPr>
      <xdr:spPr>
        <a:xfrm>
          <a:off x="12763500" y="132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136003</xdr:rowOff>
    </xdr:from>
    <xdr:ext cx="599010" cy="259045"/>
    <xdr:sp macro="" textlink="">
      <xdr:nvSpPr>
        <xdr:cNvPr id="628" name="テキスト ボックス 627"/>
        <xdr:cNvSpPr txBox="1"/>
      </xdr:nvSpPr>
      <xdr:spPr>
        <a:xfrm>
          <a:off x="12514794" y="1299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136035</xdr:rowOff>
    </xdr:from>
    <xdr:to>
      <xdr:col>23</xdr:col>
      <xdr:colOff>517525</xdr:colOff>
      <xdr:row>99</xdr:row>
      <xdr:rowOff>9601</xdr:rowOff>
    </xdr:to>
    <xdr:cxnSp macro="">
      <xdr:nvCxnSpPr>
        <xdr:cNvPr id="657" name="直線コネクタ 656"/>
        <xdr:cNvCxnSpPr/>
      </xdr:nvCxnSpPr>
      <xdr:spPr>
        <a:xfrm flipV="1">
          <a:off x="15481300" y="16938135"/>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9601</xdr:rowOff>
    </xdr:from>
    <xdr:to>
      <xdr:col>22</xdr:col>
      <xdr:colOff>365125</xdr:colOff>
      <xdr:row>99</xdr:row>
      <xdr:rowOff>31015</xdr:rowOff>
    </xdr:to>
    <xdr:cxnSp macro="">
      <xdr:nvCxnSpPr>
        <xdr:cNvPr id="660" name="直線コネクタ 659"/>
        <xdr:cNvCxnSpPr/>
      </xdr:nvCxnSpPr>
      <xdr:spPr>
        <a:xfrm flipV="1">
          <a:off x="14592300" y="16983151"/>
          <a:ext cx="889000" cy="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2443</xdr:rowOff>
    </xdr:from>
    <xdr:to>
      <xdr:col>21</xdr:col>
      <xdr:colOff>161925</xdr:colOff>
      <xdr:row>99</xdr:row>
      <xdr:rowOff>31015</xdr:rowOff>
    </xdr:to>
    <xdr:cxnSp macro="">
      <xdr:nvCxnSpPr>
        <xdr:cNvPr id="663" name="直線コネクタ 662"/>
        <xdr:cNvCxnSpPr/>
      </xdr:nvCxnSpPr>
      <xdr:spPr>
        <a:xfrm>
          <a:off x="13703300" y="16975993"/>
          <a:ext cx="889000" cy="2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2443</xdr:rowOff>
    </xdr:from>
    <xdr:to>
      <xdr:col>19</xdr:col>
      <xdr:colOff>644525</xdr:colOff>
      <xdr:row>99</xdr:row>
      <xdr:rowOff>38170</xdr:rowOff>
    </xdr:to>
    <xdr:cxnSp macro="">
      <xdr:nvCxnSpPr>
        <xdr:cNvPr id="666" name="直線コネクタ 665"/>
        <xdr:cNvCxnSpPr/>
      </xdr:nvCxnSpPr>
      <xdr:spPr>
        <a:xfrm flipV="1">
          <a:off x="12814300" y="16975993"/>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85235</xdr:rowOff>
    </xdr:from>
    <xdr:to>
      <xdr:col>23</xdr:col>
      <xdr:colOff>568325</xdr:colOff>
      <xdr:row>99</xdr:row>
      <xdr:rowOff>15385</xdr:rowOff>
    </xdr:to>
    <xdr:sp macro="" textlink="">
      <xdr:nvSpPr>
        <xdr:cNvPr id="676" name="円/楕円 675"/>
        <xdr:cNvSpPr/>
      </xdr:nvSpPr>
      <xdr:spPr>
        <a:xfrm>
          <a:off x="16268700" y="168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130251</xdr:rowOff>
    </xdr:from>
    <xdr:to>
      <xdr:col>22</xdr:col>
      <xdr:colOff>415925</xdr:colOff>
      <xdr:row>99</xdr:row>
      <xdr:rowOff>60401</xdr:rowOff>
    </xdr:to>
    <xdr:sp macro="" textlink="">
      <xdr:nvSpPr>
        <xdr:cNvPr id="678" name="円/楕円 677"/>
        <xdr:cNvSpPr/>
      </xdr:nvSpPr>
      <xdr:spPr>
        <a:xfrm>
          <a:off x="15430500" y="16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51528</xdr:rowOff>
    </xdr:from>
    <xdr:ext cx="534377" cy="259045"/>
    <xdr:sp macro="" textlink="">
      <xdr:nvSpPr>
        <xdr:cNvPr id="679" name="テキスト ボックス 678"/>
        <xdr:cNvSpPr txBox="1"/>
      </xdr:nvSpPr>
      <xdr:spPr>
        <a:xfrm>
          <a:off x="15214111" y="170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151665</xdr:rowOff>
    </xdr:from>
    <xdr:to>
      <xdr:col>21</xdr:col>
      <xdr:colOff>212725</xdr:colOff>
      <xdr:row>99</xdr:row>
      <xdr:rowOff>81815</xdr:rowOff>
    </xdr:to>
    <xdr:sp macro="" textlink="">
      <xdr:nvSpPr>
        <xdr:cNvPr id="680" name="円/楕円 679"/>
        <xdr:cNvSpPr/>
      </xdr:nvSpPr>
      <xdr:spPr>
        <a:xfrm>
          <a:off x="14541500" y="169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72942</xdr:rowOff>
    </xdr:from>
    <xdr:ext cx="534377" cy="259045"/>
    <xdr:sp macro="" textlink="">
      <xdr:nvSpPr>
        <xdr:cNvPr id="681" name="テキスト ボックス 680"/>
        <xdr:cNvSpPr txBox="1"/>
      </xdr:nvSpPr>
      <xdr:spPr>
        <a:xfrm>
          <a:off x="14325111" y="170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123093</xdr:rowOff>
    </xdr:from>
    <xdr:to>
      <xdr:col>20</xdr:col>
      <xdr:colOff>9525</xdr:colOff>
      <xdr:row>99</xdr:row>
      <xdr:rowOff>53243</xdr:rowOff>
    </xdr:to>
    <xdr:sp macro="" textlink="">
      <xdr:nvSpPr>
        <xdr:cNvPr id="682" name="円/楕円 681"/>
        <xdr:cNvSpPr/>
      </xdr:nvSpPr>
      <xdr:spPr>
        <a:xfrm>
          <a:off x="13652500" y="16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44370</xdr:rowOff>
    </xdr:from>
    <xdr:ext cx="534377" cy="259045"/>
    <xdr:sp macro="" textlink="">
      <xdr:nvSpPr>
        <xdr:cNvPr id="683" name="テキスト ボックス 682"/>
        <xdr:cNvSpPr txBox="1"/>
      </xdr:nvSpPr>
      <xdr:spPr>
        <a:xfrm>
          <a:off x="13436111" y="17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158820</xdr:rowOff>
    </xdr:from>
    <xdr:to>
      <xdr:col>18</xdr:col>
      <xdr:colOff>492125</xdr:colOff>
      <xdr:row>99</xdr:row>
      <xdr:rowOff>88970</xdr:rowOff>
    </xdr:to>
    <xdr:sp macro="" textlink="">
      <xdr:nvSpPr>
        <xdr:cNvPr id="684" name="円/楕円 683"/>
        <xdr:cNvSpPr/>
      </xdr:nvSpPr>
      <xdr:spPr>
        <a:xfrm>
          <a:off x="12763500" y="16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80097</xdr:rowOff>
    </xdr:from>
    <xdr:ext cx="469744" cy="259045"/>
    <xdr:sp macro="" textlink="">
      <xdr:nvSpPr>
        <xdr:cNvPr id="685" name="テキスト ボックス 684"/>
        <xdr:cNvSpPr txBox="1"/>
      </xdr:nvSpPr>
      <xdr:spPr>
        <a:xfrm>
          <a:off x="12579427" y="1705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50310</xdr:rowOff>
    </xdr:from>
    <xdr:to>
      <xdr:col>32</xdr:col>
      <xdr:colOff>187325</xdr:colOff>
      <xdr:row>58</xdr:row>
      <xdr:rowOff>79944</xdr:rowOff>
    </xdr:to>
    <xdr:cxnSp macro="">
      <xdr:nvCxnSpPr>
        <xdr:cNvPr id="771" name="直線コネクタ 770"/>
        <xdr:cNvCxnSpPr/>
      </xdr:nvCxnSpPr>
      <xdr:spPr>
        <a:xfrm>
          <a:off x="21323300" y="9994410"/>
          <a:ext cx="8382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50310</xdr:rowOff>
    </xdr:from>
    <xdr:to>
      <xdr:col>31</xdr:col>
      <xdr:colOff>34925</xdr:colOff>
      <xdr:row>58</xdr:row>
      <xdr:rowOff>52260</xdr:rowOff>
    </xdr:to>
    <xdr:cxnSp macro="">
      <xdr:nvCxnSpPr>
        <xdr:cNvPr id="774" name="直線コネクタ 773"/>
        <xdr:cNvCxnSpPr/>
      </xdr:nvCxnSpPr>
      <xdr:spPr>
        <a:xfrm flipV="1">
          <a:off x="20434300" y="9994410"/>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41274</xdr:rowOff>
    </xdr:from>
    <xdr:ext cx="469744" cy="259045"/>
    <xdr:sp macro="" textlink="">
      <xdr:nvSpPr>
        <xdr:cNvPr id="776" name="テキスト ボックス 775"/>
        <xdr:cNvSpPr txBox="1"/>
      </xdr:nvSpPr>
      <xdr:spPr>
        <a:xfrm>
          <a:off x="21088427" y="101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50020</xdr:rowOff>
    </xdr:from>
    <xdr:to>
      <xdr:col>29</xdr:col>
      <xdr:colOff>517525</xdr:colOff>
      <xdr:row>58</xdr:row>
      <xdr:rowOff>52260</xdr:rowOff>
    </xdr:to>
    <xdr:cxnSp macro="">
      <xdr:nvCxnSpPr>
        <xdr:cNvPr id="777" name="直線コネクタ 776"/>
        <xdr:cNvCxnSpPr/>
      </xdr:nvCxnSpPr>
      <xdr:spPr>
        <a:xfrm>
          <a:off x="19545300" y="999412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46014</xdr:rowOff>
    </xdr:from>
    <xdr:ext cx="469744" cy="259045"/>
    <xdr:sp macro="" textlink="">
      <xdr:nvSpPr>
        <xdr:cNvPr id="779" name="テキスト ボックス 778"/>
        <xdr:cNvSpPr txBox="1"/>
      </xdr:nvSpPr>
      <xdr:spPr>
        <a:xfrm>
          <a:off x="20199427" y="1016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50020</xdr:rowOff>
    </xdr:from>
    <xdr:to>
      <xdr:col>28</xdr:col>
      <xdr:colOff>314325</xdr:colOff>
      <xdr:row>58</xdr:row>
      <xdr:rowOff>50706</xdr:rowOff>
    </xdr:to>
    <xdr:cxnSp macro="">
      <xdr:nvCxnSpPr>
        <xdr:cNvPr id="780" name="直線コネクタ 779"/>
        <xdr:cNvCxnSpPr/>
      </xdr:nvCxnSpPr>
      <xdr:spPr>
        <a:xfrm flipV="1">
          <a:off x="18656300" y="99941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43141</xdr:rowOff>
    </xdr:from>
    <xdr:ext cx="469744" cy="259045"/>
    <xdr:sp macro="" textlink="">
      <xdr:nvSpPr>
        <xdr:cNvPr id="782" name="テキスト ボックス 781"/>
        <xdr:cNvSpPr txBox="1"/>
      </xdr:nvSpPr>
      <xdr:spPr>
        <a:xfrm>
          <a:off x="19310427" y="101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42044</xdr:rowOff>
    </xdr:from>
    <xdr:ext cx="469744" cy="259045"/>
    <xdr:sp macro="" textlink="">
      <xdr:nvSpPr>
        <xdr:cNvPr id="784" name="テキスト ボックス 783"/>
        <xdr:cNvSpPr txBox="1"/>
      </xdr:nvSpPr>
      <xdr:spPr>
        <a:xfrm>
          <a:off x="18421427" y="101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29144</xdr:rowOff>
    </xdr:from>
    <xdr:to>
      <xdr:col>32</xdr:col>
      <xdr:colOff>238125</xdr:colOff>
      <xdr:row>58</xdr:row>
      <xdr:rowOff>130744</xdr:rowOff>
    </xdr:to>
    <xdr:sp macro="" textlink="">
      <xdr:nvSpPr>
        <xdr:cNvPr id="790" name="円/楕円 789"/>
        <xdr:cNvSpPr/>
      </xdr:nvSpPr>
      <xdr:spPr>
        <a:xfrm>
          <a:off x="22110700" y="99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52021</xdr:rowOff>
    </xdr:from>
    <xdr:ext cx="534377" cy="259045"/>
    <xdr:sp macro="" textlink="">
      <xdr:nvSpPr>
        <xdr:cNvPr id="791" name="貸付金該当値テキスト"/>
        <xdr:cNvSpPr txBox="1"/>
      </xdr:nvSpPr>
      <xdr:spPr>
        <a:xfrm>
          <a:off x="22212300" y="982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170960</xdr:rowOff>
    </xdr:from>
    <xdr:to>
      <xdr:col>31</xdr:col>
      <xdr:colOff>85725</xdr:colOff>
      <xdr:row>58</xdr:row>
      <xdr:rowOff>101110</xdr:rowOff>
    </xdr:to>
    <xdr:sp macro="" textlink="">
      <xdr:nvSpPr>
        <xdr:cNvPr id="792" name="円/楕円 791"/>
        <xdr:cNvSpPr/>
      </xdr:nvSpPr>
      <xdr:spPr>
        <a:xfrm>
          <a:off x="21272500" y="99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117637</xdr:rowOff>
    </xdr:from>
    <xdr:ext cx="534377" cy="259045"/>
    <xdr:sp macro="" textlink="">
      <xdr:nvSpPr>
        <xdr:cNvPr id="793" name="テキスト ボックス 792"/>
        <xdr:cNvSpPr txBox="1"/>
      </xdr:nvSpPr>
      <xdr:spPr>
        <a:xfrm>
          <a:off x="21056111" y="97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1460</xdr:rowOff>
    </xdr:from>
    <xdr:to>
      <xdr:col>29</xdr:col>
      <xdr:colOff>568325</xdr:colOff>
      <xdr:row>58</xdr:row>
      <xdr:rowOff>103060</xdr:rowOff>
    </xdr:to>
    <xdr:sp macro="" textlink="">
      <xdr:nvSpPr>
        <xdr:cNvPr id="794" name="円/楕円 793"/>
        <xdr:cNvSpPr/>
      </xdr:nvSpPr>
      <xdr:spPr>
        <a:xfrm>
          <a:off x="20383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119587</xdr:rowOff>
    </xdr:from>
    <xdr:ext cx="534377" cy="259045"/>
    <xdr:sp macro="" textlink="">
      <xdr:nvSpPr>
        <xdr:cNvPr id="795" name="テキスト ボックス 794"/>
        <xdr:cNvSpPr txBox="1"/>
      </xdr:nvSpPr>
      <xdr:spPr>
        <a:xfrm>
          <a:off x="20167111" y="97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170670</xdr:rowOff>
    </xdr:from>
    <xdr:to>
      <xdr:col>28</xdr:col>
      <xdr:colOff>365125</xdr:colOff>
      <xdr:row>58</xdr:row>
      <xdr:rowOff>100820</xdr:rowOff>
    </xdr:to>
    <xdr:sp macro="" textlink="">
      <xdr:nvSpPr>
        <xdr:cNvPr id="796" name="円/楕円 795"/>
        <xdr:cNvSpPr/>
      </xdr:nvSpPr>
      <xdr:spPr>
        <a:xfrm>
          <a:off x="19494500" y="99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117347</xdr:rowOff>
    </xdr:from>
    <xdr:ext cx="534377" cy="259045"/>
    <xdr:sp macro="" textlink="">
      <xdr:nvSpPr>
        <xdr:cNvPr id="797" name="テキスト ボックス 796"/>
        <xdr:cNvSpPr txBox="1"/>
      </xdr:nvSpPr>
      <xdr:spPr>
        <a:xfrm>
          <a:off x="19278111" y="97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171356</xdr:rowOff>
    </xdr:from>
    <xdr:to>
      <xdr:col>27</xdr:col>
      <xdr:colOff>161925</xdr:colOff>
      <xdr:row>58</xdr:row>
      <xdr:rowOff>101506</xdr:rowOff>
    </xdr:to>
    <xdr:sp macro="" textlink="">
      <xdr:nvSpPr>
        <xdr:cNvPr id="798" name="円/楕円 797"/>
        <xdr:cNvSpPr/>
      </xdr:nvSpPr>
      <xdr:spPr>
        <a:xfrm>
          <a:off x="18605500" y="99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118033</xdr:rowOff>
    </xdr:from>
    <xdr:ext cx="534377" cy="259045"/>
    <xdr:sp macro="" textlink="">
      <xdr:nvSpPr>
        <xdr:cNvPr id="799" name="テキスト ボックス 798"/>
        <xdr:cNvSpPr txBox="1"/>
      </xdr:nvSpPr>
      <xdr:spPr>
        <a:xfrm>
          <a:off x="18389111" y="97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156228</xdr:rowOff>
    </xdr:from>
    <xdr:to>
      <xdr:col>32</xdr:col>
      <xdr:colOff>187325</xdr:colOff>
      <xdr:row>77</xdr:row>
      <xdr:rowOff>8579</xdr:rowOff>
    </xdr:to>
    <xdr:cxnSp macro="">
      <xdr:nvCxnSpPr>
        <xdr:cNvPr id="828" name="直線コネクタ 827"/>
        <xdr:cNvCxnSpPr/>
      </xdr:nvCxnSpPr>
      <xdr:spPr>
        <a:xfrm flipV="1">
          <a:off x="21323300" y="13186428"/>
          <a:ext cx="8382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135479</xdr:rowOff>
    </xdr:from>
    <xdr:to>
      <xdr:col>31</xdr:col>
      <xdr:colOff>34925</xdr:colOff>
      <xdr:row>77</xdr:row>
      <xdr:rowOff>8579</xdr:rowOff>
    </xdr:to>
    <xdr:cxnSp macro="">
      <xdr:nvCxnSpPr>
        <xdr:cNvPr id="831" name="直線コネクタ 830"/>
        <xdr:cNvCxnSpPr/>
      </xdr:nvCxnSpPr>
      <xdr:spPr>
        <a:xfrm>
          <a:off x="20434300" y="13165679"/>
          <a:ext cx="889000" cy="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135479</xdr:rowOff>
    </xdr:from>
    <xdr:to>
      <xdr:col>29</xdr:col>
      <xdr:colOff>517525</xdr:colOff>
      <xdr:row>77</xdr:row>
      <xdr:rowOff>62300</xdr:rowOff>
    </xdr:to>
    <xdr:cxnSp macro="">
      <xdr:nvCxnSpPr>
        <xdr:cNvPr id="834" name="直線コネクタ 833"/>
        <xdr:cNvCxnSpPr/>
      </xdr:nvCxnSpPr>
      <xdr:spPr>
        <a:xfrm flipV="1">
          <a:off x="19545300" y="13165679"/>
          <a:ext cx="889000" cy="9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62300</xdr:rowOff>
    </xdr:from>
    <xdr:to>
      <xdr:col>28</xdr:col>
      <xdr:colOff>314325</xdr:colOff>
      <xdr:row>77</xdr:row>
      <xdr:rowOff>77307</xdr:rowOff>
    </xdr:to>
    <xdr:cxnSp macro="">
      <xdr:nvCxnSpPr>
        <xdr:cNvPr id="837" name="直線コネクタ 836"/>
        <xdr:cNvCxnSpPr/>
      </xdr:nvCxnSpPr>
      <xdr:spPr>
        <a:xfrm flipV="1">
          <a:off x="18656300" y="13263950"/>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145349</xdr:rowOff>
    </xdr:from>
    <xdr:ext cx="534377" cy="259045"/>
    <xdr:sp macro="" textlink="">
      <xdr:nvSpPr>
        <xdr:cNvPr id="841" name="テキスト ボックス 840"/>
        <xdr:cNvSpPr txBox="1"/>
      </xdr:nvSpPr>
      <xdr:spPr>
        <a:xfrm>
          <a:off x="18389111" y="13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105428</xdr:rowOff>
    </xdr:from>
    <xdr:to>
      <xdr:col>32</xdr:col>
      <xdr:colOff>238125</xdr:colOff>
      <xdr:row>77</xdr:row>
      <xdr:rowOff>35578</xdr:rowOff>
    </xdr:to>
    <xdr:sp macro="" textlink="">
      <xdr:nvSpPr>
        <xdr:cNvPr id="847" name="円/楕円 846"/>
        <xdr:cNvSpPr/>
      </xdr:nvSpPr>
      <xdr:spPr>
        <a:xfrm>
          <a:off x="22110700" y="131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83855</xdr:rowOff>
    </xdr:from>
    <xdr:ext cx="599010" cy="259045"/>
    <xdr:sp macro="" textlink="">
      <xdr:nvSpPr>
        <xdr:cNvPr id="848" name="繰出金該当値テキスト"/>
        <xdr:cNvSpPr txBox="1"/>
      </xdr:nvSpPr>
      <xdr:spPr>
        <a:xfrm>
          <a:off x="22212300" y="131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129229</xdr:rowOff>
    </xdr:from>
    <xdr:to>
      <xdr:col>31</xdr:col>
      <xdr:colOff>85725</xdr:colOff>
      <xdr:row>77</xdr:row>
      <xdr:rowOff>59379</xdr:rowOff>
    </xdr:to>
    <xdr:sp macro="" textlink="">
      <xdr:nvSpPr>
        <xdr:cNvPr id="849" name="円/楕円 848"/>
        <xdr:cNvSpPr/>
      </xdr:nvSpPr>
      <xdr:spPr>
        <a:xfrm>
          <a:off x="21272500" y="131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75906</xdr:rowOff>
    </xdr:from>
    <xdr:ext cx="534377" cy="259045"/>
    <xdr:sp macro="" textlink="">
      <xdr:nvSpPr>
        <xdr:cNvPr id="850" name="テキスト ボックス 849"/>
        <xdr:cNvSpPr txBox="1"/>
      </xdr:nvSpPr>
      <xdr:spPr>
        <a:xfrm>
          <a:off x="21056111" y="12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84679</xdr:rowOff>
    </xdr:from>
    <xdr:to>
      <xdr:col>29</xdr:col>
      <xdr:colOff>568325</xdr:colOff>
      <xdr:row>77</xdr:row>
      <xdr:rowOff>14829</xdr:rowOff>
    </xdr:to>
    <xdr:sp macro="" textlink="">
      <xdr:nvSpPr>
        <xdr:cNvPr id="851" name="円/楕円 850"/>
        <xdr:cNvSpPr/>
      </xdr:nvSpPr>
      <xdr:spPr>
        <a:xfrm>
          <a:off x="203835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31356</xdr:rowOff>
    </xdr:from>
    <xdr:ext cx="599010" cy="259045"/>
    <xdr:sp macro="" textlink="">
      <xdr:nvSpPr>
        <xdr:cNvPr id="852" name="テキスト ボックス 851"/>
        <xdr:cNvSpPr txBox="1"/>
      </xdr:nvSpPr>
      <xdr:spPr>
        <a:xfrm>
          <a:off x="20134794" y="128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11500</xdr:rowOff>
    </xdr:from>
    <xdr:to>
      <xdr:col>28</xdr:col>
      <xdr:colOff>365125</xdr:colOff>
      <xdr:row>77</xdr:row>
      <xdr:rowOff>113100</xdr:rowOff>
    </xdr:to>
    <xdr:sp macro="" textlink="">
      <xdr:nvSpPr>
        <xdr:cNvPr id="853" name="円/楕円 852"/>
        <xdr:cNvSpPr/>
      </xdr:nvSpPr>
      <xdr:spPr>
        <a:xfrm>
          <a:off x="19494500" y="132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129627</xdr:rowOff>
    </xdr:from>
    <xdr:ext cx="534377" cy="259045"/>
    <xdr:sp macro="" textlink="">
      <xdr:nvSpPr>
        <xdr:cNvPr id="854" name="テキスト ボックス 853"/>
        <xdr:cNvSpPr txBox="1"/>
      </xdr:nvSpPr>
      <xdr:spPr>
        <a:xfrm>
          <a:off x="19278111" y="129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26507</xdr:rowOff>
    </xdr:from>
    <xdr:to>
      <xdr:col>27</xdr:col>
      <xdr:colOff>161925</xdr:colOff>
      <xdr:row>77</xdr:row>
      <xdr:rowOff>128107</xdr:rowOff>
    </xdr:to>
    <xdr:sp macro="" textlink="">
      <xdr:nvSpPr>
        <xdr:cNvPr id="855" name="円/楕円 854"/>
        <xdr:cNvSpPr/>
      </xdr:nvSpPr>
      <xdr:spPr>
        <a:xfrm>
          <a:off x="18605500" y="132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144634</xdr:rowOff>
    </xdr:from>
    <xdr:ext cx="534377" cy="259045"/>
    <xdr:sp macro="" textlink="">
      <xdr:nvSpPr>
        <xdr:cNvPr id="856" name="テキスト ボックス 855"/>
        <xdr:cNvSpPr txBox="1"/>
      </xdr:nvSpPr>
      <xdr:spPr>
        <a:xfrm>
          <a:off x="18389111" y="130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を除き、類似団体内平均値と同水準か低い状況となっている。人件費は町立の高等学校を１校と直営の保育所を３か所運営していることから、その教職員と保育士がコストを押し上げる要因となっている。その他の費用については、事務事業の見直し等を継続的に行い経費の削減に努めているところであるが、特に普通建設事業は、地方債発行限度額を設定し、事業を厳選し実施していることから類似団体内平均値を大きく下回っている。事務事業の見直しを引き続き行い経費削減を図るとともに、必要な事業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十分</a:t>
          </a:r>
          <a:r>
            <a:rPr kumimoji="1" lang="ja-JP" altLang="en-US" sz="1300" b="0" i="0" u="none" strike="noStrike" kern="0" cap="none" spc="0" normalizeH="0" baseline="0" noProof="0">
              <a:ln>
                <a:noFill/>
              </a:ln>
              <a:solidFill>
                <a:prstClr val="black"/>
              </a:solidFill>
              <a:effectLst/>
              <a:uLnTx/>
              <a:uFillTx/>
              <a:latin typeface="+mn-lt"/>
              <a:ea typeface="+mn-ea"/>
              <a:cs typeface="+mn-cs"/>
            </a:rPr>
            <a:t>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精査を行ったうえで実施する。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5,079
5,051
284.00
5,270,211
5,202,924
37,647
3,228,459
5,702,372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56180</xdr:rowOff>
    </xdr:from>
    <xdr:to>
      <xdr:col>6</xdr:col>
      <xdr:colOff>511175</xdr:colOff>
      <xdr:row>38</xdr:row>
      <xdr:rowOff>72834</xdr:rowOff>
    </xdr:to>
    <xdr:cxnSp macro="">
      <xdr:nvCxnSpPr>
        <xdr:cNvPr id="62" name="直線コネクタ 61"/>
        <xdr:cNvCxnSpPr/>
      </xdr:nvCxnSpPr>
      <xdr:spPr>
        <a:xfrm flipV="1">
          <a:off x="3797300" y="6571280"/>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72834</xdr:rowOff>
    </xdr:from>
    <xdr:to>
      <xdr:col>5</xdr:col>
      <xdr:colOff>358775</xdr:colOff>
      <xdr:row>38</xdr:row>
      <xdr:rowOff>83317</xdr:rowOff>
    </xdr:to>
    <xdr:cxnSp macro="">
      <xdr:nvCxnSpPr>
        <xdr:cNvPr id="65" name="直線コネクタ 64"/>
        <xdr:cNvCxnSpPr/>
      </xdr:nvCxnSpPr>
      <xdr:spPr>
        <a:xfrm flipV="1">
          <a:off x="2908300" y="658793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78288</xdr:rowOff>
    </xdr:from>
    <xdr:to>
      <xdr:col>4</xdr:col>
      <xdr:colOff>155575</xdr:colOff>
      <xdr:row>38</xdr:row>
      <xdr:rowOff>83317</xdr:rowOff>
    </xdr:to>
    <xdr:cxnSp macro="">
      <xdr:nvCxnSpPr>
        <xdr:cNvPr id="68" name="直線コネクタ 67"/>
        <xdr:cNvCxnSpPr/>
      </xdr:nvCxnSpPr>
      <xdr:spPr>
        <a:xfrm>
          <a:off x="2019300" y="65933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59053</xdr:rowOff>
    </xdr:from>
    <xdr:to>
      <xdr:col>2</xdr:col>
      <xdr:colOff>638175</xdr:colOff>
      <xdr:row>38</xdr:row>
      <xdr:rowOff>78288</xdr:rowOff>
    </xdr:to>
    <xdr:cxnSp macro="">
      <xdr:nvCxnSpPr>
        <xdr:cNvPr id="71" name="直線コネクタ 70"/>
        <xdr:cNvCxnSpPr/>
      </xdr:nvCxnSpPr>
      <xdr:spPr>
        <a:xfrm>
          <a:off x="1130300" y="6574153"/>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5380</xdr:rowOff>
    </xdr:from>
    <xdr:to>
      <xdr:col>6</xdr:col>
      <xdr:colOff>561975</xdr:colOff>
      <xdr:row>38</xdr:row>
      <xdr:rowOff>106980</xdr:rowOff>
    </xdr:to>
    <xdr:sp macro="" textlink="">
      <xdr:nvSpPr>
        <xdr:cNvPr id="81" name="円/楕円 80"/>
        <xdr:cNvSpPr/>
      </xdr:nvSpPr>
      <xdr:spPr>
        <a:xfrm>
          <a:off x="4584700" y="65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91757</xdr:rowOff>
    </xdr:from>
    <xdr:ext cx="534377" cy="259045"/>
    <xdr:sp macro="" textlink="">
      <xdr:nvSpPr>
        <xdr:cNvPr id="82" name="議会費該当値テキスト"/>
        <xdr:cNvSpPr txBox="1"/>
      </xdr:nvSpPr>
      <xdr:spPr>
        <a:xfrm>
          <a:off x="4686300" y="64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22034</xdr:rowOff>
    </xdr:from>
    <xdr:to>
      <xdr:col>5</xdr:col>
      <xdr:colOff>409575</xdr:colOff>
      <xdr:row>38</xdr:row>
      <xdr:rowOff>123634</xdr:rowOff>
    </xdr:to>
    <xdr:sp macro="" textlink="">
      <xdr:nvSpPr>
        <xdr:cNvPr id="83" name="円/楕円 82"/>
        <xdr:cNvSpPr/>
      </xdr:nvSpPr>
      <xdr:spPr>
        <a:xfrm>
          <a:off x="3746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140161</xdr:rowOff>
    </xdr:from>
    <xdr:ext cx="534377" cy="259045"/>
    <xdr:sp macro="" textlink="">
      <xdr:nvSpPr>
        <xdr:cNvPr id="84" name="テキスト ボックス 83"/>
        <xdr:cNvSpPr txBox="1"/>
      </xdr:nvSpPr>
      <xdr:spPr>
        <a:xfrm>
          <a:off x="3530111" y="63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32517</xdr:rowOff>
    </xdr:from>
    <xdr:to>
      <xdr:col>4</xdr:col>
      <xdr:colOff>206375</xdr:colOff>
      <xdr:row>38</xdr:row>
      <xdr:rowOff>134117</xdr:rowOff>
    </xdr:to>
    <xdr:sp macro="" textlink="">
      <xdr:nvSpPr>
        <xdr:cNvPr id="85" name="円/楕円 84"/>
        <xdr:cNvSpPr/>
      </xdr:nvSpPr>
      <xdr:spPr>
        <a:xfrm>
          <a:off x="2857500" y="65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150644</xdr:rowOff>
    </xdr:from>
    <xdr:ext cx="534377" cy="259045"/>
    <xdr:sp macro="" textlink="">
      <xdr:nvSpPr>
        <xdr:cNvPr id="86" name="テキスト ボックス 85"/>
        <xdr:cNvSpPr txBox="1"/>
      </xdr:nvSpPr>
      <xdr:spPr>
        <a:xfrm>
          <a:off x="2641111" y="63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27488</xdr:rowOff>
    </xdr:from>
    <xdr:to>
      <xdr:col>3</xdr:col>
      <xdr:colOff>3175</xdr:colOff>
      <xdr:row>38</xdr:row>
      <xdr:rowOff>129088</xdr:rowOff>
    </xdr:to>
    <xdr:sp macro="" textlink="">
      <xdr:nvSpPr>
        <xdr:cNvPr id="87" name="円/楕円 86"/>
        <xdr:cNvSpPr/>
      </xdr:nvSpPr>
      <xdr:spPr>
        <a:xfrm>
          <a:off x="1968500" y="6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145615</xdr:rowOff>
    </xdr:from>
    <xdr:ext cx="534377" cy="259045"/>
    <xdr:sp macro="" textlink="">
      <xdr:nvSpPr>
        <xdr:cNvPr id="88" name="テキスト ボックス 87"/>
        <xdr:cNvSpPr txBox="1"/>
      </xdr:nvSpPr>
      <xdr:spPr>
        <a:xfrm>
          <a:off x="1752111" y="63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8253</xdr:rowOff>
    </xdr:from>
    <xdr:to>
      <xdr:col>1</xdr:col>
      <xdr:colOff>485775</xdr:colOff>
      <xdr:row>38</xdr:row>
      <xdr:rowOff>109853</xdr:rowOff>
    </xdr:to>
    <xdr:sp macro="" textlink="">
      <xdr:nvSpPr>
        <xdr:cNvPr id="89" name="円/楕円 88"/>
        <xdr:cNvSpPr/>
      </xdr:nvSpPr>
      <xdr:spPr>
        <a:xfrm>
          <a:off x="10795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126380</xdr:rowOff>
    </xdr:from>
    <xdr:ext cx="534377" cy="259045"/>
    <xdr:sp macro="" textlink="">
      <xdr:nvSpPr>
        <xdr:cNvPr id="90" name="テキスト ボックス 89"/>
        <xdr:cNvSpPr txBox="1"/>
      </xdr:nvSpPr>
      <xdr:spPr>
        <a:xfrm>
          <a:off x="863111" y="62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16698</xdr:rowOff>
    </xdr:from>
    <xdr:to>
      <xdr:col>6</xdr:col>
      <xdr:colOff>511175</xdr:colOff>
      <xdr:row>58</xdr:row>
      <xdr:rowOff>111295</xdr:rowOff>
    </xdr:to>
    <xdr:cxnSp macro="">
      <xdr:nvCxnSpPr>
        <xdr:cNvPr id="121" name="直線コネクタ 120"/>
        <xdr:cNvCxnSpPr/>
      </xdr:nvCxnSpPr>
      <xdr:spPr>
        <a:xfrm flipV="1">
          <a:off x="3797300" y="9960798"/>
          <a:ext cx="838200" cy="9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111295</xdr:rowOff>
    </xdr:from>
    <xdr:to>
      <xdr:col>5</xdr:col>
      <xdr:colOff>358775</xdr:colOff>
      <xdr:row>58</xdr:row>
      <xdr:rowOff>152614</xdr:rowOff>
    </xdr:to>
    <xdr:cxnSp macro="">
      <xdr:nvCxnSpPr>
        <xdr:cNvPr id="124" name="直線コネクタ 123"/>
        <xdr:cNvCxnSpPr/>
      </xdr:nvCxnSpPr>
      <xdr:spPr>
        <a:xfrm flipV="1">
          <a:off x="2908300" y="10055395"/>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138305</xdr:rowOff>
    </xdr:from>
    <xdr:to>
      <xdr:col>4</xdr:col>
      <xdr:colOff>155575</xdr:colOff>
      <xdr:row>58</xdr:row>
      <xdr:rowOff>152614</xdr:rowOff>
    </xdr:to>
    <xdr:cxnSp macro="">
      <xdr:nvCxnSpPr>
        <xdr:cNvPr id="127" name="直線コネクタ 126"/>
        <xdr:cNvCxnSpPr/>
      </xdr:nvCxnSpPr>
      <xdr:spPr>
        <a:xfrm>
          <a:off x="2019300" y="10082405"/>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138305</xdr:rowOff>
    </xdr:from>
    <xdr:to>
      <xdr:col>2</xdr:col>
      <xdr:colOff>638175</xdr:colOff>
      <xdr:row>58</xdr:row>
      <xdr:rowOff>144776</xdr:rowOff>
    </xdr:to>
    <xdr:cxnSp macro="">
      <xdr:nvCxnSpPr>
        <xdr:cNvPr id="130" name="直線コネクタ 129"/>
        <xdr:cNvCxnSpPr/>
      </xdr:nvCxnSpPr>
      <xdr:spPr>
        <a:xfrm flipV="1">
          <a:off x="1130300" y="10082405"/>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137348</xdr:rowOff>
    </xdr:from>
    <xdr:to>
      <xdr:col>6</xdr:col>
      <xdr:colOff>561975</xdr:colOff>
      <xdr:row>58</xdr:row>
      <xdr:rowOff>67498</xdr:rowOff>
    </xdr:to>
    <xdr:sp macro="" textlink="">
      <xdr:nvSpPr>
        <xdr:cNvPr id="140" name="円/楕円 139"/>
        <xdr:cNvSpPr/>
      </xdr:nvSpPr>
      <xdr:spPr>
        <a:xfrm>
          <a:off x="4584700" y="990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115775</xdr:rowOff>
    </xdr:from>
    <xdr:ext cx="599010" cy="259045"/>
    <xdr:sp macro="" textlink="">
      <xdr:nvSpPr>
        <xdr:cNvPr id="141" name="総務費該当値テキスト"/>
        <xdr:cNvSpPr txBox="1"/>
      </xdr:nvSpPr>
      <xdr:spPr>
        <a:xfrm>
          <a:off x="4686300" y="98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60495</xdr:rowOff>
    </xdr:from>
    <xdr:to>
      <xdr:col>5</xdr:col>
      <xdr:colOff>409575</xdr:colOff>
      <xdr:row>58</xdr:row>
      <xdr:rowOff>162095</xdr:rowOff>
    </xdr:to>
    <xdr:sp macro="" textlink="">
      <xdr:nvSpPr>
        <xdr:cNvPr id="142" name="円/楕円 141"/>
        <xdr:cNvSpPr/>
      </xdr:nvSpPr>
      <xdr:spPr>
        <a:xfrm>
          <a:off x="3746500" y="100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153222</xdr:rowOff>
    </xdr:from>
    <xdr:ext cx="599010" cy="259045"/>
    <xdr:sp macro="" textlink="">
      <xdr:nvSpPr>
        <xdr:cNvPr id="143" name="テキスト ボックス 142"/>
        <xdr:cNvSpPr txBox="1"/>
      </xdr:nvSpPr>
      <xdr:spPr>
        <a:xfrm>
          <a:off x="3497794" y="1009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101814</xdr:rowOff>
    </xdr:from>
    <xdr:to>
      <xdr:col>4</xdr:col>
      <xdr:colOff>206375</xdr:colOff>
      <xdr:row>59</xdr:row>
      <xdr:rowOff>31964</xdr:rowOff>
    </xdr:to>
    <xdr:sp macro="" textlink="">
      <xdr:nvSpPr>
        <xdr:cNvPr id="144" name="円/楕円 143"/>
        <xdr:cNvSpPr/>
      </xdr:nvSpPr>
      <xdr:spPr>
        <a:xfrm>
          <a:off x="2857500" y="100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23091</xdr:rowOff>
    </xdr:from>
    <xdr:ext cx="599010" cy="259045"/>
    <xdr:sp macro="" textlink="">
      <xdr:nvSpPr>
        <xdr:cNvPr id="145" name="テキスト ボックス 144"/>
        <xdr:cNvSpPr txBox="1"/>
      </xdr:nvSpPr>
      <xdr:spPr>
        <a:xfrm>
          <a:off x="2608794" y="1013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87505</xdr:rowOff>
    </xdr:from>
    <xdr:to>
      <xdr:col>3</xdr:col>
      <xdr:colOff>3175</xdr:colOff>
      <xdr:row>59</xdr:row>
      <xdr:rowOff>17655</xdr:rowOff>
    </xdr:to>
    <xdr:sp macro="" textlink="">
      <xdr:nvSpPr>
        <xdr:cNvPr id="146" name="円/楕円 145"/>
        <xdr:cNvSpPr/>
      </xdr:nvSpPr>
      <xdr:spPr>
        <a:xfrm>
          <a:off x="1968500" y="100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8782</xdr:rowOff>
    </xdr:from>
    <xdr:ext cx="599010" cy="259045"/>
    <xdr:sp macro="" textlink="">
      <xdr:nvSpPr>
        <xdr:cNvPr id="147" name="テキスト ボックス 146"/>
        <xdr:cNvSpPr txBox="1"/>
      </xdr:nvSpPr>
      <xdr:spPr>
        <a:xfrm>
          <a:off x="1719794" y="101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93976</xdr:rowOff>
    </xdr:from>
    <xdr:to>
      <xdr:col>1</xdr:col>
      <xdr:colOff>485775</xdr:colOff>
      <xdr:row>59</xdr:row>
      <xdr:rowOff>24126</xdr:rowOff>
    </xdr:to>
    <xdr:sp macro="" textlink="">
      <xdr:nvSpPr>
        <xdr:cNvPr id="148" name="円/楕円 147"/>
        <xdr:cNvSpPr/>
      </xdr:nvSpPr>
      <xdr:spPr>
        <a:xfrm>
          <a:off x="1079500" y="100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15253</xdr:rowOff>
    </xdr:from>
    <xdr:ext cx="599010" cy="259045"/>
    <xdr:sp macro="" textlink="">
      <xdr:nvSpPr>
        <xdr:cNvPr id="149" name="テキスト ボックス 148"/>
        <xdr:cNvSpPr txBox="1"/>
      </xdr:nvSpPr>
      <xdr:spPr>
        <a:xfrm>
          <a:off x="830794" y="101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153462</xdr:rowOff>
    </xdr:from>
    <xdr:to>
      <xdr:col>6</xdr:col>
      <xdr:colOff>511175</xdr:colOff>
      <xdr:row>78</xdr:row>
      <xdr:rowOff>1905</xdr:rowOff>
    </xdr:to>
    <xdr:cxnSp macro="">
      <xdr:nvCxnSpPr>
        <xdr:cNvPr id="178" name="直線コネクタ 177"/>
        <xdr:cNvCxnSpPr/>
      </xdr:nvCxnSpPr>
      <xdr:spPr>
        <a:xfrm flipV="1">
          <a:off x="3797300" y="13355112"/>
          <a:ext cx="8382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162221</xdr:rowOff>
    </xdr:from>
    <xdr:to>
      <xdr:col>5</xdr:col>
      <xdr:colOff>358775</xdr:colOff>
      <xdr:row>78</xdr:row>
      <xdr:rowOff>1905</xdr:rowOff>
    </xdr:to>
    <xdr:cxnSp macro="">
      <xdr:nvCxnSpPr>
        <xdr:cNvPr id="181" name="直線コネクタ 180"/>
        <xdr:cNvCxnSpPr/>
      </xdr:nvCxnSpPr>
      <xdr:spPr>
        <a:xfrm>
          <a:off x="2908300" y="13363871"/>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162221</xdr:rowOff>
    </xdr:from>
    <xdr:to>
      <xdr:col>4</xdr:col>
      <xdr:colOff>155575</xdr:colOff>
      <xdr:row>78</xdr:row>
      <xdr:rowOff>22281</xdr:rowOff>
    </xdr:to>
    <xdr:cxnSp macro="">
      <xdr:nvCxnSpPr>
        <xdr:cNvPr id="184" name="直線コネクタ 183"/>
        <xdr:cNvCxnSpPr/>
      </xdr:nvCxnSpPr>
      <xdr:spPr>
        <a:xfrm flipV="1">
          <a:off x="2019300" y="13363871"/>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54289</xdr:rowOff>
    </xdr:from>
    <xdr:ext cx="599010" cy="259045"/>
    <xdr:sp macro="" textlink="">
      <xdr:nvSpPr>
        <xdr:cNvPr id="186" name="テキスト ボックス 185"/>
        <xdr:cNvSpPr txBox="1"/>
      </xdr:nvSpPr>
      <xdr:spPr>
        <a:xfrm>
          <a:off x="2608794" y="134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22152</xdr:rowOff>
    </xdr:from>
    <xdr:to>
      <xdr:col>2</xdr:col>
      <xdr:colOff>638175</xdr:colOff>
      <xdr:row>78</xdr:row>
      <xdr:rowOff>22281</xdr:rowOff>
    </xdr:to>
    <xdr:cxnSp macro="">
      <xdr:nvCxnSpPr>
        <xdr:cNvPr id="187" name="直線コネクタ 186"/>
        <xdr:cNvCxnSpPr/>
      </xdr:nvCxnSpPr>
      <xdr:spPr>
        <a:xfrm>
          <a:off x="1130300" y="13395252"/>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102662</xdr:rowOff>
    </xdr:from>
    <xdr:to>
      <xdr:col>6</xdr:col>
      <xdr:colOff>561975</xdr:colOff>
      <xdr:row>78</xdr:row>
      <xdr:rowOff>32812</xdr:rowOff>
    </xdr:to>
    <xdr:sp macro="" textlink="">
      <xdr:nvSpPr>
        <xdr:cNvPr id="197" name="円/楕円 196"/>
        <xdr:cNvSpPr/>
      </xdr:nvSpPr>
      <xdr:spPr>
        <a:xfrm>
          <a:off x="4584700" y="133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122555</xdr:rowOff>
    </xdr:from>
    <xdr:to>
      <xdr:col>5</xdr:col>
      <xdr:colOff>409575</xdr:colOff>
      <xdr:row>78</xdr:row>
      <xdr:rowOff>52705</xdr:rowOff>
    </xdr:to>
    <xdr:sp macro="" textlink="">
      <xdr:nvSpPr>
        <xdr:cNvPr id="199" name="円/楕円 198"/>
        <xdr:cNvSpPr/>
      </xdr:nvSpPr>
      <xdr:spPr>
        <a:xfrm>
          <a:off x="3746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43832</xdr:rowOff>
    </xdr:from>
    <xdr:ext cx="599010" cy="259045"/>
    <xdr:sp macro="" textlink="">
      <xdr:nvSpPr>
        <xdr:cNvPr id="200" name="テキスト ボックス 199"/>
        <xdr:cNvSpPr txBox="1"/>
      </xdr:nvSpPr>
      <xdr:spPr>
        <a:xfrm>
          <a:off x="3497794" y="134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111421</xdr:rowOff>
    </xdr:from>
    <xdr:to>
      <xdr:col>4</xdr:col>
      <xdr:colOff>206375</xdr:colOff>
      <xdr:row>78</xdr:row>
      <xdr:rowOff>41571</xdr:rowOff>
    </xdr:to>
    <xdr:sp macro="" textlink="">
      <xdr:nvSpPr>
        <xdr:cNvPr id="201" name="円/楕円 200"/>
        <xdr:cNvSpPr/>
      </xdr:nvSpPr>
      <xdr:spPr>
        <a:xfrm>
          <a:off x="2857500" y="133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58098</xdr:rowOff>
    </xdr:from>
    <xdr:ext cx="599010" cy="259045"/>
    <xdr:sp macro="" textlink="">
      <xdr:nvSpPr>
        <xdr:cNvPr id="202" name="テキスト ボックス 201"/>
        <xdr:cNvSpPr txBox="1"/>
      </xdr:nvSpPr>
      <xdr:spPr>
        <a:xfrm>
          <a:off x="2608794" y="130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142931</xdr:rowOff>
    </xdr:from>
    <xdr:to>
      <xdr:col>3</xdr:col>
      <xdr:colOff>3175</xdr:colOff>
      <xdr:row>78</xdr:row>
      <xdr:rowOff>73081</xdr:rowOff>
    </xdr:to>
    <xdr:sp macro="" textlink="">
      <xdr:nvSpPr>
        <xdr:cNvPr id="203" name="円/楕円 202"/>
        <xdr:cNvSpPr/>
      </xdr:nvSpPr>
      <xdr:spPr>
        <a:xfrm>
          <a:off x="1968500" y="13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64208</xdr:rowOff>
    </xdr:from>
    <xdr:ext cx="599010" cy="259045"/>
    <xdr:sp macro="" textlink="">
      <xdr:nvSpPr>
        <xdr:cNvPr id="204" name="テキスト ボックス 203"/>
        <xdr:cNvSpPr txBox="1"/>
      </xdr:nvSpPr>
      <xdr:spPr>
        <a:xfrm>
          <a:off x="1719794" y="1343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142802</xdr:rowOff>
    </xdr:from>
    <xdr:to>
      <xdr:col>1</xdr:col>
      <xdr:colOff>485775</xdr:colOff>
      <xdr:row>78</xdr:row>
      <xdr:rowOff>72952</xdr:rowOff>
    </xdr:to>
    <xdr:sp macro="" textlink="">
      <xdr:nvSpPr>
        <xdr:cNvPr id="205" name="円/楕円 204"/>
        <xdr:cNvSpPr/>
      </xdr:nvSpPr>
      <xdr:spPr>
        <a:xfrm>
          <a:off x="1079500" y="133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64079</xdr:rowOff>
    </xdr:from>
    <xdr:ext cx="599010" cy="259045"/>
    <xdr:sp macro="" textlink="">
      <xdr:nvSpPr>
        <xdr:cNvPr id="206" name="テキスト ボックス 205"/>
        <xdr:cNvSpPr txBox="1"/>
      </xdr:nvSpPr>
      <xdr:spPr>
        <a:xfrm>
          <a:off x="830794" y="1343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109899</xdr:rowOff>
    </xdr:from>
    <xdr:to>
      <xdr:col>6</xdr:col>
      <xdr:colOff>511175</xdr:colOff>
      <xdr:row>97</xdr:row>
      <xdr:rowOff>117639</xdr:rowOff>
    </xdr:to>
    <xdr:cxnSp macro="">
      <xdr:nvCxnSpPr>
        <xdr:cNvPr id="235" name="直線コネクタ 234"/>
        <xdr:cNvCxnSpPr/>
      </xdr:nvCxnSpPr>
      <xdr:spPr>
        <a:xfrm flipV="1">
          <a:off x="3797300" y="16740549"/>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86113</xdr:rowOff>
    </xdr:from>
    <xdr:to>
      <xdr:col>5</xdr:col>
      <xdr:colOff>358775</xdr:colOff>
      <xdr:row>97</xdr:row>
      <xdr:rowOff>117639</xdr:rowOff>
    </xdr:to>
    <xdr:cxnSp macro="">
      <xdr:nvCxnSpPr>
        <xdr:cNvPr id="238" name="直線コネクタ 237"/>
        <xdr:cNvCxnSpPr/>
      </xdr:nvCxnSpPr>
      <xdr:spPr>
        <a:xfrm>
          <a:off x="2908300" y="16716763"/>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86113</xdr:rowOff>
    </xdr:from>
    <xdr:to>
      <xdr:col>4</xdr:col>
      <xdr:colOff>155575</xdr:colOff>
      <xdr:row>97</xdr:row>
      <xdr:rowOff>104941</xdr:rowOff>
    </xdr:to>
    <xdr:cxnSp macro="">
      <xdr:nvCxnSpPr>
        <xdr:cNvPr id="241" name="直線コネクタ 240"/>
        <xdr:cNvCxnSpPr/>
      </xdr:nvCxnSpPr>
      <xdr:spPr>
        <a:xfrm flipV="1">
          <a:off x="2019300" y="16716763"/>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154046</xdr:rowOff>
    </xdr:from>
    <xdr:ext cx="534377" cy="259045"/>
    <xdr:sp macro="" textlink="">
      <xdr:nvSpPr>
        <xdr:cNvPr id="243" name="テキスト ボックス 242"/>
        <xdr:cNvSpPr txBox="1"/>
      </xdr:nvSpPr>
      <xdr:spPr>
        <a:xfrm>
          <a:off x="2641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104941</xdr:rowOff>
    </xdr:from>
    <xdr:to>
      <xdr:col>2</xdr:col>
      <xdr:colOff>638175</xdr:colOff>
      <xdr:row>97</xdr:row>
      <xdr:rowOff>112108</xdr:rowOff>
    </xdr:to>
    <xdr:cxnSp macro="">
      <xdr:nvCxnSpPr>
        <xdr:cNvPr id="244" name="直線コネクタ 243"/>
        <xdr:cNvCxnSpPr/>
      </xdr:nvCxnSpPr>
      <xdr:spPr>
        <a:xfrm flipV="1">
          <a:off x="1130300" y="16735591"/>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166242</xdr:rowOff>
    </xdr:from>
    <xdr:ext cx="534377" cy="259045"/>
    <xdr:sp macro="" textlink="">
      <xdr:nvSpPr>
        <xdr:cNvPr id="246" name="テキスト ボックス 245"/>
        <xdr:cNvSpPr txBox="1"/>
      </xdr:nvSpPr>
      <xdr:spPr>
        <a:xfrm>
          <a:off x="1752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160737</xdr:rowOff>
    </xdr:from>
    <xdr:ext cx="534377" cy="259045"/>
    <xdr:sp macro="" textlink="">
      <xdr:nvSpPr>
        <xdr:cNvPr id="248" name="テキスト ボックス 247"/>
        <xdr:cNvSpPr txBox="1"/>
      </xdr:nvSpPr>
      <xdr:spPr>
        <a:xfrm>
          <a:off x="863111" y="167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59099</xdr:rowOff>
    </xdr:from>
    <xdr:to>
      <xdr:col>6</xdr:col>
      <xdr:colOff>561975</xdr:colOff>
      <xdr:row>97</xdr:row>
      <xdr:rowOff>160699</xdr:rowOff>
    </xdr:to>
    <xdr:sp macro="" textlink="">
      <xdr:nvSpPr>
        <xdr:cNvPr id="254" name="円/楕円 253"/>
        <xdr:cNvSpPr/>
      </xdr:nvSpPr>
      <xdr:spPr>
        <a:xfrm>
          <a:off x="4584700" y="166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37526</xdr:rowOff>
    </xdr:from>
    <xdr:ext cx="534377" cy="259045"/>
    <xdr:sp macro="" textlink="">
      <xdr:nvSpPr>
        <xdr:cNvPr id="255" name="衛生費該当値テキスト"/>
        <xdr:cNvSpPr txBox="1"/>
      </xdr:nvSpPr>
      <xdr:spPr>
        <a:xfrm>
          <a:off x="4686300" y="166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66839</xdr:rowOff>
    </xdr:from>
    <xdr:to>
      <xdr:col>5</xdr:col>
      <xdr:colOff>409575</xdr:colOff>
      <xdr:row>97</xdr:row>
      <xdr:rowOff>168439</xdr:rowOff>
    </xdr:to>
    <xdr:sp macro="" textlink="">
      <xdr:nvSpPr>
        <xdr:cNvPr id="256" name="円/楕円 255"/>
        <xdr:cNvSpPr/>
      </xdr:nvSpPr>
      <xdr:spPr>
        <a:xfrm>
          <a:off x="3746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159566</xdr:rowOff>
    </xdr:from>
    <xdr:ext cx="534377" cy="259045"/>
    <xdr:sp macro="" textlink="">
      <xdr:nvSpPr>
        <xdr:cNvPr id="257" name="テキスト ボックス 256"/>
        <xdr:cNvSpPr txBox="1"/>
      </xdr:nvSpPr>
      <xdr:spPr>
        <a:xfrm>
          <a:off x="3530111" y="16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35313</xdr:rowOff>
    </xdr:from>
    <xdr:to>
      <xdr:col>4</xdr:col>
      <xdr:colOff>206375</xdr:colOff>
      <xdr:row>97</xdr:row>
      <xdr:rowOff>136913</xdr:rowOff>
    </xdr:to>
    <xdr:sp macro="" textlink="">
      <xdr:nvSpPr>
        <xdr:cNvPr id="258" name="円/楕円 257"/>
        <xdr:cNvSpPr/>
      </xdr:nvSpPr>
      <xdr:spPr>
        <a:xfrm>
          <a:off x="2857500" y="16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153440</xdr:rowOff>
    </xdr:from>
    <xdr:ext cx="534377" cy="259045"/>
    <xdr:sp macro="" textlink="">
      <xdr:nvSpPr>
        <xdr:cNvPr id="259" name="テキスト ボックス 258"/>
        <xdr:cNvSpPr txBox="1"/>
      </xdr:nvSpPr>
      <xdr:spPr>
        <a:xfrm>
          <a:off x="2641111" y="164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54141</xdr:rowOff>
    </xdr:from>
    <xdr:to>
      <xdr:col>3</xdr:col>
      <xdr:colOff>3175</xdr:colOff>
      <xdr:row>97</xdr:row>
      <xdr:rowOff>155741</xdr:rowOff>
    </xdr:to>
    <xdr:sp macro="" textlink="">
      <xdr:nvSpPr>
        <xdr:cNvPr id="260" name="円/楕円 259"/>
        <xdr:cNvSpPr/>
      </xdr:nvSpPr>
      <xdr:spPr>
        <a:xfrm>
          <a:off x="1968500" y="16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818</xdr:rowOff>
    </xdr:from>
    <xdr:ext cx="534377" cy="259045"/>
    <xdr:sp macro="" textlink="">
      <xdr:nvSpPr>
        <xdr:cNvPr id="261" name="テキスト ボックス 260"/>
        <xdr:cNvSpPr txBox="1"/>
      </xdr:nvSpPr>
      <xdr:spPr>
        <a:xfrm>
          <a:off x="1752111" y="164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61308</xdr:rowOff>
    </xdr:from>
    <xdr:to>
      <xdr:col>1</xdr:col>
      <xdr:colOff>485775</xdr:colOff>
      <xdr:row>97</xdr:row>
      <xdr:rowOff>162908</xdr:rowOff>
    </xdr:to>
    <xdr:sp macro="" textlink="">
      <xdr:nvSpPr>
        <xdr:cNvPr id="262" name="円/楕円 261"/>
        <xdr:cNvSpPr/>
      </xdr:nvSpPr>
      <xdr:spPr>
        <a:xfrm>
          <a:off x="1079500" y="166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7985</xdr:rowOff>
    </xdr:from>
    <xdr:ext cx="534377" cy="259045"/>
    <xdr:sp macro="" textlink="">
      <xdr:nvSpPr>
        <xdr:cNvPr id="263" name="テキスト ボックス 262"/>
        <xdr:cNvSpPr txBox="1"/>
      </xdr:nvSpPr>
      <xdr:spPr>
        <a:xfrm>
          <a:off x="863111" y="164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34234</xdr:rowOff>
    </xdr:from>
    <xdr:to>
      <xdr:col>15</xdr:col>
      <xdr:colOff>180975</xdr:colOff>
      <xdr:row>39</xdr:row>
      <xdr:rowOff>35116</xdr:rowOff>
    </xdr:to>
    <xdr:cxnSp macro="">
      <xdr:nvCxnSpPr>
        <xdr:cNvPr id="294" name="直線コネクタ 293"/>
        <xdr:cNvCxnSpPr/>
      </xdr:nvCxnSpPr>
      <xdr:spPr>
        <a:xfrm flipV="1">
          <a:off x="9639300" y="6720784"/>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35116</xdr:rowOff>
    </xdr:from>
    <xdr:to>
      <xdr:col>14</xdr:col>
      <xdr:colOff>28575</xdr:colOff>
      <xdr:row>39</xdr:row>
      <xdr:rowOff>36063</xdr:rowOff>
    </xdr:to>
    <xdr:cxnSp macro="">
      <xdr:nvCxnSpPr>
        <xdr:cNvPr id="297" name="直線コネクタ 296"/>
        <xdr:cNvCxnSpPr/>
      </xdr:nvCxnSpPr>
      <xdr:spPr>
        <a:xfrm flipV="1">
          <a:off x="8750300" y="672166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122779</xdr:rowOff>
    </xdr:from>
    <xdr:ext cx="469744" cy="259045"/>
    <xdr:sp macro="" textlink="">
      <xdr:nvSpPr>
        <xdr:cNvPr id="299" name="テキスト ボックス 298"/>
        <xdr:cNvSpPr txBox="1"/>
      </xdr:nvSpPr>
      <xdr:spPr>
        <a:xfrm>
          <a:off x="9404427" y="68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36063</xdr:rowOff>
    </xdr:from>
    <xdr:to>
      <xdr:col>12</xdr:col>
      <xdr:colOff>511175</xdr:colOff>
      <xdr:row>39</xdr:row>
      <xdr:rowOff>36928</xdr:rowOff>
    </xdr:to>
    <xdr:cxnSp macro="">
      <xdr:nvCxnSpPr>
        <xdr:cNvPr id="300" name="直線コネクタ 299"/>
        <xdr:cNvCxnSpPr/>
      </xdr:nvCxnSpPr>
      <xdr:spPr>
        <a:xfrm flipV="1">
          <a:off x="7861300" y="672261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91869</xdr:rowOff>
    </xdr:from>
    <xdr:ext cx="469744" cy="259045"/>
    <xdr:sp macro="" textlink="">
      <xdr:nvSpPr>
        <xdr:cNvPr id="302" name="テキスト ボックス 301"/>
        <xdr:cNvSpPr txBox="1"/>
      </xdr:nvSpPr>
      <xdr:spPr>
        <a:xfrm>
          <a:off x="8515427" y="67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22999</xdr:rowOff>
    </xdr:from>
    <xdr:to>
      <xdr:col>11</xdr:col>
      <xdr:colOff>307975</xdr:colOff>
      <xdr:row>39</xdr:row>
      <xdr:rowOff>36928</xdr:rowOff>
    </xdr:to>
    <xdr:cxnSp macro="">
      <xdr:nvCxnSpPr>
        <xdr:cNvPr id="303" name="直線コネクタ 302"/>
        <xdr:cNvCxnSpPr/>
      </xdr:nvCxnSpPr>
      <xdr:spPr>
        <a:xfrm>
          <a:off x="6972300" y="6709549"/>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95771</xdr:rowOff>
    </xdr:from>
    <xdr:ext cx="469744" cy="259045"/>
    <xdr:sp macro="" textlink="">
      <xdr:nvSpPr>
        <xdr:cNvPr id="305" name="テキスト ボックス 304"/>
        <xdr:cNvSpPr txBox="1"/>
      </xdr:nvSpPr>
      <xdr:spPr>
        <a:xfrm>
          <a:off x="7626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154884</xdr:rowOff>
    </xdr:from>
    <xdr:to>
      <xdr:col>15</xdr:col>
      <xdr:colOff>231775</xdr:colOff>
      <xdr:row>39</xdr:row>
      <xdr:rowOff>85034</xdr:rowOff>
    </xdr:to>
    <xdr:sp macro="" textlink="">
      <xdr:nvSpPr>
        <xdr:cNvPr id="313" name="円/楕円 312"/>
        <xdr:cNvSpPr/>
      </xdr:nvSpPr>
      <xdr:spPr>
        <a:xfrm>
          <a:off x="10426700" y="66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114261</xdr:rowOff>
    </xdr:from>
    <xdr:ext cx="469744" cy="259045"/>
    <xdr:sp macro="" textlink="">
      <xdr:nvSpPr>
        <xdr:cNvPr id="314" name="労働費該当値テキスト"/>
        <xdr:cNvSpPr txBox="1"/>
      </xdr:nvSpPr>
      <xdr:spPr>
        <a:xfrm>
          <a:off x="10528300" y="64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155766</xdr:rowOff>
    </xdr:from>
    <xdr:to>
      <xdr:col>14</xdr:col>
      <xdr:colOff>79375</xdr:colOff>
      <xdr:row>39</xdr:row>
      <xdr:rowOff>85916</xdr:rowOff>
    </xdr:to>
    <xdr:sp macro="" textlink="">
      <xdr:nvSpPr>
        <xdr:cNvPr id="315" name="円/楕円 314"/>
        <xdr:cNvSpPr/>
      </xdr:nvSpPr>
      <xdr:spPr>
        <a:xfrm>
          <a:off x="9588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102443</xdr:rowOff>
    </xdr:from>
    <xdr:ext cx="469744" cy="259045"/>
    <xdr:sp macro="" textlink="">
      <xdr:nvSpPr>
        <xdr:cNvPr id="316" name="テキスト ボックス 315"/>
        <xdr:cNvSpPr txBox="1"/>
      </xdr:nvSpPr>
      <xdr:spPr>
        <a:xfrm>
          <a:off x="9404427" y="64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156713</xdr:rowOff>
    </xdr:from>
    <xdr:to>
      <xdr:col>12</xdr:col>
      <xdr:colOff>561975</xdr:colOff>
      <xdr:row>39</xdr:row>
      <xdr:rowOff>86863</xdr:rowOff>
    </xdr:to>
    <xdr:sp macro="" textlink="">
      <xdr:nvSpPr>
        <xdr:cNvPr id="317" name="円/楕円 316"/>
        <xdr:cNvSpPr/>
      </xdr:nvSpPr>
      <xdr:spPr>
        <a:xfrm>
          <a:off x="8699500" y="66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103390</xdr:rowOff>
    </xdr:from>
    <xdr:ext cx="469744" cy="259045"/>
    <xdr:sp macro="" textlink="">
      <xdr:nvSpPr>
        <xdr:cNvPr id="318" name="テキスト ボックス 317"/>
        <xdr:cNvSpPr txBox="1"/>
      </xdr:nvSpPr>
      <xdr:spPr>
        <a:xfrm>
          <a:off x="8515427" y="644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157578</xdr:rowOff>
    </xdr:from>
    <xdr:to>
      <xdr:col>11</xdr:col>
      <xdr:colOff>358775</xdr:colOff>
      <xdr:row>39</xdr:row>
      <xdr:rowOff>87728</xdr:rowOff>
    </xdr:to>
    <xdr:sp macro="" textlink="">
      <xdr:nvSpPr>
        <xdr:cNvPr id="319" name="円/楕円 318"/>
        <xdr:cNvSpPr/>
      </xdr:nvSpPr>
      <xdr:spPr>
        <a:xfrm>
          <a:off x="7810500" y="66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104255</xdr:rowOff>
    </xdr:from>
    <xdr:ext cx="469744" cy="259045"/>
    <xdr:sp macro="" textlink="">
      <xdr:nvSpPr>
        <xdr:cNvPr id="320" name="テキスト ボックス 319"/>
        <xdr:cNvSpPr txBox="1"/>
      </xdr:nvSpPr>
      <xdr:spPr>
        <a:xfrm>
          <a:off x="7626427" y="644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143649</xdr:rowOff>
    </xdr:from>
    <xdr:to>
      <xdr:col>10</xdr:col>
      <xdr:colOff>155575</xdr:colOff>
      <xdr:row>39</xdr:row>
      <xdr:rowOff>73799</xdr:rowOff>
    </xdr:to>
    <xdr:sp macro="" textlink="">
      <xdr:nvSpPr>
        <xdr:cNvPr id="321" name="円/楕円 320"/>
        <xdr:cNvSpPr/>
      </xdr:nvSpPr>
      <xdr:spPr>
        <a:xfrm>
          <a:off x="6921500" y="66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64926</xdr:rowOff>
    </xdr:from>
    <xdr:ext cx="469744" cy="259045"/>
    <xdr:sp macro="" textlink="">
      <xdr:nvSpPr>
        <xdr:cNvPr id="322" name="テキスト ボックス 321"/>
        <xdr:cNvSpPr txBox="1"/>
      </xdr:nvSpPr>
      <xdr:spPr>
        <a:xfrm>
          <a:off x="6737427" y="67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38135</xdr:rowOff>
    </xdr:from>
    <xdr:to>
      <xdr:col>15</xdr:col>
      <xdr:colOff>180975</xdr:colOff>
      <xdr:row>59</xdr:row>
      <xdr:rowOff>42556</xdr:rowOff>
    </xdr:to>
    <xdr:cxnSp macro="">
      <xdr:nvCxnSpPr>
        <xdr:cNvPr id="353" name="直線コネクタ 352"/>
        <xdr:cNvCxnSpPr/>
      </xdr:nvCxnSpPr>
      <xdr:spPr>
        <a:xfrm>
          <a:off x="9639300" y="10153685"/>
          <a:ext cx="8382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38135</xdr:rowOff>
    </xdr:from>
    <xdr:to>
      <xdr:col>14</xdr:col>
      <xdr:colOff>28575</xdr:colOff>
      <xdr:row>59</xdr:row>
      <xdr:rowOff>39427</xdr:rowOff>
    </xdr:to>
    <xdr:cxnSp macro="">
      <xdr:nvCxnSpPr>
        <xdr:cNvPr id="356" name="直線コネクタ 355"/>
        <xdr:cNvCxnSpPr/>
      </xdr:nvCxnSpPr>
      <xdr:spPr>
        <a:xfrm flipV="1">
          <a:off x="8750300" y="10153685"/>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168229</xdr:rowOff>
    </xdr:from>
    <xdr:to>
      <xdr:col>12</xdr:col>
      <xdr:colOff>511175</xdr:colOff>
      <xdr:row>59</xdr:row>
      <xdr:rowOff>39427</xdr:rowOff>
    </xdr:to>
    <xdr:cxnSp macro="">
      <xdr:nvCxnSpPr>
        <xdr:cNvPr id="359" name="直線コネクタ 358"/>
        <xdr:cNvCxnSpPr/>
      </xdr:nvCxnSpPr>
      <xdr:spPr>
        <a:xfrm>
          <a:off x="7861300" y="10112329"/>
          <a:ext cx="8890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133190</xdr:rowOff>
    </xdr:from>
    <xdr:to>
      <xdr:col>11</xdr:col>
      <xdr:colOff>307975</xdr:colOff>
      <xdr:row>58</xdr:row>
      <xdr:rowOff>168229</xdr:rowOff>
    </xdr:to>
    <xdr:cxnSp macro="">
      <xdr:nvCxnSpPr>
        <xdr:cNvPr id="362" name="直線コネクタ 361"/>
        <xdr:cNvCxnSpPr/>
      </xdr:nvCxnSpPr>
      <xdr:spPr>
        <a:xfrm>
          <a:off x="6972300" y="10077290"/>
          <a:ext cx="8890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49333</xdr:rowOff>
    </xdr:from>
    <xdr:ext cx="534377" cy="259045"/>
    <xdr:sp macro="" textlink="">
      <xdr:nvSpPr>
        <xdr:cNvPr id="364" name="テキスト ボックス 363"/>
        <xdr:cNvSpPr txBox="1"/>
      </xdr:nvSpPr>
      <xdr:spPr>
        <a:xfrm>
          <a:off x="7594111" y="101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54098</xdr:rowOff>
    </xdr:from>
    <xdr:ext cx="534377" cy="259045"/>
    <xdr:sp macro="" textlink="">
      <xdr:nvSpPr>
        <xdr:cNvPr id="366" name="テキスト ボックス 365"/>
        <xdr:cNvSpPr txBox="1"/>
      </xdr:nvSpPr>
      <xdr:spPr>
        <a:xfrm>
          <a:off x="6705111" y="10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163206</xdr:rowOff>
    </xdr:from>
    <xdr:to>
      <xdr:col>15</xdr:col>
      <xdr:colOff>231775</xdr:colOff>
      <xdr:row>59</xdr:row>
      <xdr:rowOff>93356</xdr:rowOff>
    </xdr:to>
    <xdr:sp macro="" textlink="">
      <xdr:nvSpPr>
        <xdr:cNvPr id="372" name="円/楕円 371"/>
        <xdr:cNvSpPr/>
      </xdr:nvSpPr>
      <xdr:spPr>
        <a:xfrm>
          <a:off x="10426700" y="101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78133</xdr:rowOff>
    </xdr:from>
    <xdr:ext cx="534377" cy="259045"/>
    <xdr:sp macro="" textlink="">
      <xdr:nvSpPr>
        <xdr:cNvPr id="373" name="農林水産業費該当値テキスト"/>
        <xdr:cNvSpPr txBox="1"/>
      </xdr:nvSpPr>
      <xdr:spPr>
        <a:xfrm>
          <a:off x="10528300" y="100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158785</xdr:rowOff>
    </xdr:from>
    <xdr:to>
      <xdr:col>14</xdr:col>
      <xdr:colOff>79375</xdr:colOff>
      <xdr:row>59</xdr:row>
      <xdr:rowOff>88935</xdr:rowOff>
    </xdr:to>
    <xdr:sp macro="" textlink="">
      <xdr:nvSpPr>
        <xdr:cNvPr id="374" name="円/楕円 373"/>
        <xdr:cNvSpPr/>
      </xdr:nvSpPr>
      <xdr:spPr>
        <a:xfrm>
          <a:off x="9588500" y="101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80062</xdr:rowOff>
    </xdr:from>
    <xdr:ext cx="534377" cy="259045"/>
    <xdr:sp macro="" textlink="">
      <xdr:nvSpPr>
        <xdr:cNvPr id="375" name="テキスト ボックス 374"/>
        <xdr:cNvSpPr txBox="1"/>
      </xdr:nvSpPr>
      <xdr:spPr>
        <a:xfrm>
          <a:off x="9372111" y="101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160077</xdr:rowOff>
    </xdr:from>
    <xdr:to>
      <xdr:col>12</xdr:col>
      <xdr:colOff>561975</xdr:colOff>
      <xdr:row>59</xdr:row>
      <xdr:rowOff>90227</xdr:rowOff>
    </xdr:to>
    <xdr:sp macro="" textlink="">
      <xdr:nvSpPr>
        <xdr:cNvPr id="376" name="円/楕円 375"/>
        <xdr:cNvSpPr/>
      </xdr:nvSpPr>
      <xdr:spPr>
        <a:xfrm>
          <a:off x="8699500" y="101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81354</xdr:rowOff>
    </xdr:from>
    <xdr:ext cx="534377" cy="259045"/>
    <xdr:sp macro="" textlink="">
      <xdr:nvSpPr>
        <xdr:cNvPr id="377" name="テキスト ボックス 376"/>
        <xdr:cNvSpPr txBox="1"/>
      </xdr:nvSpPr>
      <xdr:spPr>
        <a:xfrm>
          <a:off x="8483111" y="101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117429</xdr:rowOff>
    </xdr:from>
    <xdr:to>
      <xdr:col>11</xdr:col>
      <xdr:colOff>358775</xdr:colOff>
      <xdr:row>59</xdr:row>
      <xdr:rowOff>47579</xdr:rowOff>
    </xdr:to>
    <xdr:sp macro="" textlink="">
      <xdr:nvSpPr>
        <xdr:cNvPr id="378" name="円/楕円 377"/>
        <xdr:cNvSpPr/>
      </xdr:nvSpPr>
      <xdr:spPr>
        <a:xfrm>
          <a:off x="7810500" y="100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64106</xdr:rowOff>
    </xdr:from>
    <xdr:ext cx="534377" cy="259045"/>
    <xdr:sp macro="" textlink="">
      <xdr:nvSpPr>
        <xdr:cNvPr id="379" name="テキスト ボックス 378"/>
        <xdr:cNvSpPr txBox="1"/>
      </xdr:nvSpPr>
      <xdr:spPr>
        <a:xfrm>
          <a:off x="7594111" y="98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82390</xdr:rowOff>
    </xdr:from>
    <xdr:to>
      <xdr:col>10</xdr:col>
      <xdr:colOff>155575</xdr:colOff>
      <xdr:row>59</xdr:row>
      <xdr:rowOff>12540</xdr:rowOff>
    </xdr:to>
    <xdr:sp macro="" textlink="">
      <xdr:nvSpPr>
        <xdr:cNvPr id="380" name="円/楕円 379"/>
        <xdr:cNvSpPr/>
      </xdr:nvSpPr>
      <xdr:spPr>
        <a:xfrm>
          <a:off x="6921500" y="100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29067</xdr:rowOff>
    </xdr:from>
    <xdr:ext cx="599010" cy="259045"/>
    <xdr:sp macro="" textlink="">
      <xdr:nvSpPr>
        <xdr:cNvPr id="381" name="テキスト ボックス 380"/>
        <xdr:cNvSpPr txBox="1"/>
      </xdr:nvSpPr>
      <xdr:spPr>
        <a:xfrm>
          <a:off x="6672794" y="980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97462</xdr:rowOff>
    </xdr:from>
    <xdr:to>
      <xdr:col>15</xdr:col>
      <xdr:colOff>180975</xdr:colOff>
      <xdr:row>78</xdr:row>
      <xdr:rowOff>132896</xdr:rowOff>
    </xdr:to>
    <xdr:cxnSp macro="">
      <xdr:nvCxnSpPr>
        <xdr:cNvPr id="410" name="直線コネクタ 409"/>
        <xdr:cNvCxnSpPr/>
      </xdr:nvCxnSpPr>
      <xdr:spPr>
        <a:xfrm flipV="1">
          <a:off x="9639300" y="13470562"/>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132896</xdr:rowOff>
    </xdr:from>
    <xdr:to>
      <xdr:col>14</xdr:col>
      <xdr:colOff>28575</xdr:colOff>
      <xdr:row>78</xdr:row>
      <xdr:rowOff>134831</xdr:rowOff>
    </xdr:to>
    <xdr:cxnSp macro="">
      <xdr:nvCxnSpPr>
        <xdr:cNvPr id="413" name="直線コネクタ 412"/>
        <xdr:cNvCxnSpPr/>
      </xdr:nvCxnSpPr>
      <xdr:spPr>
        <a:xfrm flipV="1">
          <a:off x="8750300" y="13505996"/>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134831</xdr:rowOff>
    </xdr:from>
    <xdr:to>
      <xdr:col>12</xdr:col>
      <xdr:colOff>511175</xdr:colOff>
      <xdr:row>78</xdr:row>
      <xdr:rowOff>144387</xdr:rowOff>
    </xdr:to>
    <xdr:cxnSp macro="">
      <xdr:nvCxnSpPr>
        <xdr:cNvPr id="416" name="直線コネクタ 415"/>
        <xdr:cNvCxnSpPr/>
      </xdr:nvCxnSpPr>
      <xdr:spPr>
        <a:xfrm flipV="1">
          <a:off x="7861300" y="1350793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5830</xdr:rowOff>
    </xdr:from>
    <xdr:ext cx="534377" cy="259045"/>
    <xdr:sp macro="" textlink="">
      <xdr:nvSpPr>
        <xdr:cNvPr id="418" name="テキスト ボックス 417"/>
        <xdr:cNvSpPr txBox="1"/>
      </xdr:nvSpPr>
      <xdr:spPr>
        <a:xfrm>
          <a:off x="8483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138553</xdr:rowOff>
    </xdr:from>
    <xdr:to>
      <xdr:col>11</xdr:col>
      <xdr:colOff>307975</xdr:colOff>
      <xdr:row>78</xdr:row>
      <xdr:rowOff>144387</xdr:rowOff>
    </xdr:to>
    <xdr:cxnSp macro="">
      <xdr:nvCxnSpPr>
        <xdr:cNvPr id="419" name="直線コネクタ 418"/>
        <xdr:cNvCxnSpPr/>
      </xdr:nvCxnSpPr>
      <xdr:spPr>
        <a:xfrm>
          <a:off x="6972300" y="1351165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35946</xdr:rowOff>
    </xdr:from>
    <xdr:ext cx="534377" cy="259045"/>
    <xdr:sp macro="" textlink="">
      <xdr:nvSpPr>
        <xdr:cNvPr id="421" name="テキスト ボックス 420"/>
        <xdr:cNvSpPr txBox="1"/>
      </xdr:nvSpPr>
      <xdr:spPr>
        <a:xfrm>
          <a:off x="7594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46662</xdr:rowOff>
    </xdr:from>
    <xdr:to>
      <xdr:col>15</xdr:col>
      <xdr:colOff>231775</xdr:colOff>
      <xdr:row>78</xdr:row>
      <xdr:rowOff>148262</xdr:rowOff>
    </xdr:to>
    <xdr:sp macro="" textlink="">
      <xdr:nvSpPr>
        <xdr:cNvPr id="429" name="円/楕円 428"/>
        <xdr:cNvSpPr/>
      </xdr:nvSpPr>
      <xdr:spPr>
        <a:xfrm>
          <a:off x="10426700" y="134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133039</xdr:rowOff>
    </xdr:from>
    <xdr:ext cx="534377" cy="259045"/>
    <xdr:sp macro="" textlink="">
      <xdr:nvSpPr>
        <xdr:cNvPr id="430" name="商工費該当値テキスト"/>
        <xdr:cNvSpPr txBox="1"/>
      </xdr:nvSpPr>
      <xdr:spPr>
        <a:xfrm>
          <a:off x="10528300" y="133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82096</xdr:rowOff>
    </xdr:from>
    <xdr:to>
      <xdr:col>14</xdr:col>
      <xdr:colOff>79375</xdr:colOff>
      <xdr:row>79</xdr:row>
      <xdr:rowOff>12246</xdr:rowOff>
    </xdr:to>
    <xdr:sp macro="" textlink="">
      <xdr:nvSpPr>
        <xdr:cNvPr id="431" name="円/楕円 430"/>
        <xdr:cNvSpPr/>
      </xdr:nvSpPr>
      <xdr:spPr>
        <a:xfrm>
          <a:off x="9588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3373</xdr:rowOff>
    </xdr:from>
    <xdr:ext cx="534377" cy="259045"/>
    <xdr:sp macro="" textlink="">
      <xdr:nvSpPr>
        <xdr:cNvPr id="432" name="テキスト ボックス 431"/>
        <xdr:cNvSpPr txBox="1"/>
      </xdr:nvSpPr>
      <xdr:spPr>
        <a:xfrm>
          <a:off x="9372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84031</xdr:rowOff>
    </xdr:from>
    <xdr:to>
      <xdr:col>12</xdr:col>
      <xdr:colOff>561975</xdr:colOff>
      <xdr:row>79</xdr:row>
      <xdr:rowOff>14181</xdr:rowOff>
    </xdr:to>
    <xdr:sp macro="" textlink="">
      <xdr:nvSpPr>
        <xdr:cNvPr id="433" name="円/楕円 432"/>
        <xdr:cNvSpPr/>
      </xdr:nvSpPr>
      <xdr:spPr>
        <a:xfrm>
          <a:off x="8699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30708</xdr:rowOff>
    </xdr:from>
    <xdr:ext cx="534377" cy="259045"/>
    <xdr:sp macro="" textlink="">
      <xdr:nvSpPr>
        <xdr:cNvPr id="434" name="テキスト ボックス 433"/>
        <xdr:cNvSpPr txBox="1"/>
      </xdr:nvSpPr>
      <xdr:spPr>
        <a:xfrm>
          <a:off x="8483111" y="132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93587</xdr:rowOff>
    </xdr:from>
    <xdr:to>
      <xdr:col>11</xdr:col>
      <xdr:colOff>358775</xdr:colOff>
      <xdr:row>79</xdr:row>
      <xdr:rowOff>23737</xdr:rowOff>
    </xdr:to>
    <xdr:sp macro="" textlink="">
      <xdr:nvSpPr>
        <xdr:cNvPr id="435" name="円/楕円 434"/>
        <xdr:cNvSpPr/>
      </xdr:nvSpPr>
      <xdr:spPr>
        <a:xfrm>
          <a:off x="7810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14864</xdr:rowOff>
    </xdr:from>
    <xdr:ext cx="534377" cy="259045"/>
    <xdr:sp macro="" textlink="">
      <xdr:nvSpPr>
        <xdr:cNvPr id="436" name="テキスト ボックス 435"/>
        <xdr:cNvSpPr txBox="1"/>
      </xdr:nvSpPr>
      <xdr:spPr>
        <a:xfrm>
          <a:off x="7594111" y="135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87753</xdr:rowOff>
    </xdr:from>
    <xdr:to>
      <xdr:col>10</xdr:col>
      <xdr:colOff>155575</xdr:colOff>
      <xdr:row>79</xdr:row>
      <xdr:rowOff>17903</xdr:rowOff>
    </xdr:to>
    <xdr:sp macro="" textlink="">
      <xdr:nvSpPr>
        <xdr:cNvPr id="437" name="円/楕円 436"/>
        <xdr:cNvSpPr/>
      </xdr:nvSpPr>
      <xdr:spPr>
        <a:xfrm>
          <a:off x="6921500" y="13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9030</xdr:rowOff>
    </xdr:from>
    <xdr:ext cx="534377" cy="259045"/>
    <xdr:sp macro="" textlink="">
      <xdr:nvSpPr>
        <xdr:cNvPr id="438" name="テキスト ボックス 437"/>
        <xdr:cNvSpPr txBox="1"/>
      </xdr:nvSpPr>
      <xdr:spPr>
        <a:xfrm>
          <a:off x="6705111" y="135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132122</xdr:rowOff>
    </xdr:from>
    <xdr:to>
      <xdr:col>15</xdr:col>
      <xdr:colOff>180975</xdr:colOff>
      <xdr:row>98</xdr:row>
      <xdr:rowOff>139314</xdr:rowOff>
    </xdr:to>
    <xdr:cxnSp macro="">
      <xdr:nvCxnSpPr>
        <xdr:cNvPr id="467" name="直線コネクタ 466"/>
        <xdr:cNvCxnSpPr/>
      </xdr:nvCxnSpPr>
      <xdr:spPr>
        <a:xfrm>
          <a:off x="9639300" y="16934222"/>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132122</xdr:rowOff>
    </xdr:from>
    <xdr:to>
      <xdr:col>14</xdr:col>
      <xdr:colOff>28575</xdr:colOff>
      <xdr:row>98</xdr:row>
      <xdr:rowOff>134914</xdr:rowOff>
    </xdr:to>
    <xdr:cxnSp macro="">
      <xdr:nvCxnSpPr>
        <xdr:cNvPr id="470" name="直線コネクタ 469"/>
        <xdr:cNvCxnSpPr/>
      </xdr:nvCxnSpPr>
      <xdr:spPr>
        <a:xfrm flipV="1">
          <a:off x="8750300" y="16934222"/>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14256</xdr:rowOff>
    </xdr:from>
    <xdr:ext cx="534377" cy="259045"/>
    <xdr:sp macro="" textlink="">
      <xdr:nvSpPr>
        <xdr:cNvPr id="472" name="テキスト ボックス 471"/>
        <xdr:cNvSpPr txBox="1"/>
      </xdr:nvSpPr>
      <xdr:spPr>
        <a:xfrm>
          <a:off x="9372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105104</xdr:rowOff>
    </xdr:from>
    <xdr:to>
      <xdr:col>12</xdr:col>
      <xdr:colOff>511175</xdr:colOff>
      <xdr:row>98</xdr:row>
      <xdr:rowOff>134914</xdr:rowOff>
    </xdr:to>
    <xdr:cxnSp macro="">
      <xdr:nvCxnSpPr>
        <xdr:cNvPr id="473" name="直線コネクタ 472"/>
        <xdr:cNvCxnSpPr/>
      </xdr:nvCxnSpPr>
      <xdr:spPr>
        <a:xfrm>
          <a:off x="7861300" y="16907204"/>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15702</xdr:rowOff>
    </xdr:from>
    <xdr:ext cx="534377" cy="259045"/>
    <xdr:sp macro="" textlink="">
      <xdr:nvSpPr>
        <xdr:cNvPr id="475" name="テキスト ボックス 474"/>
        <xdr:cNvSpPr txBox="1"/>
      </xdr:nvSpPr>
      <xdr:spPr>
        <a:xfrm>
          <a:off x="8483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105104</xdr:rowOff>
    </xdr:from>
    <xdr:to>
      <xdr:col>11</xdr:col>
      <xdr:colOff>307975</xdr:colOff>
      <xdr:row>98</xdr:row>
      <xdr:rowOff>166390</xdr:rowOff>
    </xdr:to>
    <xdr:cxnSp macro="">
      <xdr:nvCxnSpPr>
        <xdr:cNvPr id="476" name="直線コネクタ 475"/>
        <xdr:cNvCxnSpPr/>
      </xdr:nvCxnSpPr>
      <xdr:spPr>
        <a:xfrm flipV="1">
          <a:off x="6972300" y="16907204"/>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24720</xdr:rowOff>
    </xdr:from>
    <xdr:ext cx="534377" cy="259045"/>
    <xdr:sp macro="" textlink="">
      <xdr:nvSpPr>
        <xdr:cNvPr id="478" name="テキスト ボックス 477"/>
        <xdr:cNvSpPr txBox="1"/>
      </xdr:nvSpPr>
      <xdr:spPr>
        <a:xfrm>
          <a:off x="7594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88514</xdr:rowOff>
    </xdr:from>
    <xdr:to>
      <xdr:col>15</xdr:col>
      <xdr:colOff>231775</xdr:colOff>
      <xdr:row>99</xdr:row>
      <xdr:rowOff>18664</xdr:rowOff>
    </xdr:to>
    <xdr:sp macro="" textlink="">
      <xdr:nvSpPr>
        <xdr:cNvPr id="486" name="円/楕円 485"/>
        <xdr:cNvSpPr/>
      </xdr:nvSpPr>
      <xdr:spPr>
        <a:xfrm>
          <a:off x="10426700" y="16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81322</xdr:rowOff>
    </xdr:from>
    <xdr:to>
      <xdr:col>14</xdr:col>
      <xdr:colOff>79375</xdr:colOff>
      <xdr:row>99</xdr:row>
      <xdr:rowOff>11472</xdr:rowOff>
    </xdr:to>
    <xdr:sp macro="" textlink="">
      <xdr:nvSpPr>
        <xdr:cNvPr id="488" name="円/楕円 487"/>
        <xdr:cNvSpPr/>
      </xdr:nvSpPr>
      <xdr:spPr>
        <a:xfrm>
          <a:off x="9588500" y="16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27999</xdr:rowOff>
    </xdr:from>
    <xdr:ext cx="599010" cy="259045"/>
    <xdr:sp macro="" textlink="">
      <xdr:nvSpPr>
        <xdr:cNvPr id="489" name="テキスト ボックス 488"/>
        <xdr:cNvSpPr txBox="1"/>
      </xdr:nvSpPr>
      <xdr:spPr>
        <a:xfrm>
          <a:off x="9339794" y="166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84114</xdr:rowOff>
    </xdr:from>
    <xdr:to>
      <xdr:col>12</xdr:col>
      <xdr:colOff>561975</xdr:colOff>
      <xdr:row>99</xdr:row>
      <xdr:rowOff>14264</xdr:rowOff>
    </xdr:to>
    <xdr:sp macro="" textlink="">
      <xdr:nvSpPr>
        <xdr:cNvPr id="490" name="円/楕円 489"/>
        <xdr:cNvSpPr/>
      </xdr:nvSpPr>
      <xdr:spPr>
        <a:xfrm>
          <a:off x="8699500" y="168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30791</xdr:rowOff>
    </xdr:from>
    <xdr:ext cx="599010" cy="259045"/>
    <xdr:sp macro="" textlink="">
      <xdr:nvSpPr>
        <xdr:cNvPr id="491" name="テキスト ボックス 490"/>
        <xdr:cNvSpPr txBox="1"/>
      </xdr:nvSpPr>
      <xdr:spPr>
        <a:xfrm>
          <a:off x="8450794" y="166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54304</xdr:rowOff>
    </xdr:from>
    <xdr:to>
      <xdr:col>11</xdr:col>
      <xdr:colOff>358775</xdr:colOff>
      <xdr:row>98</xdr:row>
      <xdr:rowOff>155904</xdr:rowOff>
    </xdr:to>
    <xdr:sp macro="" textlink="">
      <xdr:nvSpPr>
        <xdr:cNvPr id="492" name="円/楕円 491"/>
        <xdr:cNvSpPr/>
      </xdr:nvSpPr>
      <xdr:spPr>
        <a:xfrm>
          <a:off x="7810500" y="168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981</xdr:rowOff>
    </xdr:from>
    <xdr:ext cx="599010" cy="259045"/>
    <xdr:sp macro="" textlink="">
      <xdr:nvSpPr>
        <xdr:cNvPr id="493" name="テキスト ボックス 492"/>
        <xdr:cNvSpPr txBox="1"/>
      </xdr:nvSpPr>
      <xdr:spPr>
        <a:xfrm>
          <a:off x="7561794" y="1663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115590</xdr:rowOff>
    </xdr:from>
    <xdr:to>
      <xdr:col>10</xdr:col>
      <xdr:colOff>155575</xdr:colOff>
      <xdr:row>99</xdr:row>
      <xdr:rowOff>45740</xdr:rowOff>
    </xdr:to>
    <xdr:sp macro="" textlink="">
      <xdr:nvSpPr>
        <xdr:cNvPr id="494" name="円/楕円 493"/>
        <xdr:cNvSpPr/>
      </xdr:nvSpPr>
      <xdr:spPr>
        <a:xfrm>
          <a:off x="6921500" y="1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36867</xdr:rowOff>
    </xdr:from>
    <xdr:ext cx="534377" cy="259045"/>
    <xdr:sp macro="" textlink="">
      <xdr:nvSpPr>
        <xdr:cNvPr id="495" name="テキスト ボックス 494"/>
        <xdr:cNvSpPr txBox="1"/>
      </xdr:nvSpPr>
      <xdr:spPr>
        <a:xfrm>
          <a:off x="6705111" y="170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164782</xdr:rowOff>
    </xdr:from>
    <xdr:to>
      <xdr:col>23</xdr:col>
      <xdr:colOff>517525</xdr:colOff>
      <xdr:row>38</xdr:row>
      <xdr:rowOff>35906</xdr:rowOff>
    </xdr:to>
    <xdr:cxnSp macro="">
      <xdr:nvCxnSpPr>
        <xdr:cNvPr id="522" name="直線コネクタ 521"/>
        <xdr:cNvCxnSpPr/>
      </xdr:nvCxnSpPr>
      <xdr:spPr>
        <a:xfrm>
          <a:off x="15481300" y="6508432"/>
          <a:ext cx="8382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164782</xdr:rowOff>
    </xdr:from>
    <xdr:to>
      <xdr:col>22</xdr:col>
      <xdr:colOff>365125</xdr:colOff>
      <xdr:row>38</xdr:row>
      <xdr:rowOff>55027</xdr:rowOff>
    </xdr:to>
    <xdr:cxnSp macro="">
      <xdr:nvCxnSpPr>
        <xdr:cNvPr id="525" name="直線コネクタ 524"/>
        <xdr:cNvCxnSpPr/>
      </xdr:nvCxnSpPr>
      <xdr:spPr>
        <a:xfrm flipV="1">
          <a:off x="14592300" y="6508432"/>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73134</xdr:rowOff>
    </xdr:from>
    <xdr:ext cx="534377" cy="259045"/>
    <xdr:sp macro="" textlink="">
      <xdr:nvSpPr>
        <xdr:cNvPr id="527" name="テキスト ボックス 526"/>
        <xdr:cNvSpPr txBox="1"/>
      </xdr:nvSpPr>
      <xdr:spPr>
        <a:xfrm>
          <a:off x="15214111" y="65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55027</xdr:rowOff>
    </xdr:from>
    <xdr:to>
      <xdr:col>21</xdr:col>
      <xdr:colOff>161925</xdr:colOff>
      <xdr:row>38</xdr:row>
      <xdr:rowOff>61116</xdr:rowOff>
    </xdr:to>
    <xdr:cxnSp macro="">
      <xdr:nvCxnSpPr>
        <xdr:cNvPr id="528" name="直線コネクタ 527"/>
        <xdr:cNvCxnSpPr/>
      </xdr:nvCxnSpPr>
      <xdr:spPr>
        <a:xfrm flipV="1">
          <a:off x="13703300" y="6570127"/>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30" name="テキスト ボックス 529"/>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58399</xdr:rowOff>
    </xdr:from>
    <xdr:to>
      <xdr:col>19</xdr:col>
      <xdr:colOff>644525</xdr:colOff>
      <xdr:row>38</xdr:row>
      <xdr:rowOff>61116</xdr:rowOff>
    </xdr:to>
    <xdr:cxnSp macro="">
      <xdr:nvCxnSpPr>
        <xdr:cNvPr id="531" name="直線コネクタ 530"/>
        <xdr:cNvCxnSpPr/>
      </xdr:nvCxnSpPr>
      <xdr:spPr>
        <a:xfrm>
          <a:off x="12814300" y="6573499"/>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3" name="テキスト ボックス 532"/>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104479</xdr:rowOff>
    </xdr:from>
    <xdr:ext cx="534377" cy="259045"/>
    <xdr:sp macro="" textlink="">
      <xdr:nvSpPr>
        <xdr:cNvPr id="535" name="テキスト ボックス 534"/>
        <xdr:cNvSpPr txBox="1"/>
      </xdr:nvSpPr>
      <xdr:spPr>
        <a:xfrm>
          <a:off x="12547111" y="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156556</xdr:rowOff>
    </xdr:from>
    <xdr:to>
      <xdr:col>23</xdr:col>
      <xdr:colOff>568325</xdr:colOff>
      <xdr:row>38</xdr:row>
      <xdr:rowOff>86706</xdr:rowOff>
    </xdr:to>
    <xdr:sp macro="" textlink="">
      <xdr:nvSpPr>
        <xdr:cNvPr id="541" name="円/楕円 540"/>
        <xdr:cNvSpPr/>
      </xdr:nvSpPr>
      <xdr:spPr>
        <a:xfrm>
          <a:off x="16268700" y="65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113982</xdr:rowOff>
    </xdr:from>
    <xdr:to>
      <xdr:col>22</xdr:col>
      <xdr:colOff>415925</xdr:colOff>
      <xdr:row>38</xdr:row>
      <xdr:rowOff>44132</xdr:rowOff>
    </xdr:to>
    <xdr:sp macro="" textlink="">
      <xdr:nvSpPr>
        <xdr:cNvPr id="543" name="円/楕円 542"/>
        <xdr:cNvSpPr/>
      </xdr:nvSpPr>
      <xdr:spPr>
        <a:xfrm>
          <a:off x="15430500" y="64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60659</xdr:rowOff>
    </xdr:from>
    <xdr:ext cx="534377" cy="259045"/>
    <xdr:sp macro="" textlink="">
      <xdr:nvSpPr>
        <xdr:cNvPr id="544" name="テキスト ボックス 543"/>
        <xdr:cNvSpPr txBox="1"/>
      </xdr:nvSpPr>
      <xdr:spPr>
        <a:xfrm>
          <a:off x="15214111" y="62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4227</xdr:rowOff>
    </xdr:from>
    <xdr:to>
      <xdr:col>21</xdr:col>
      <xdr:colOff>212725</xdr:colOff>
      <xdr:row>38</xdr:row>
      <xdr:rowOff>105827</xdr:rowOff>
    </xdr:to>
    <xdr:sp macro="" textlink="">
      <xdr:nvSpPr>
        <xdr:cNvPr id="545" name="円/楕円 544"/>
        <xdr:cNvSpPr/>
      </xdr:nvSpPr>
      <xdr:spPr>
        <a:xfrm>
          <a:off x="14541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96954</xdr:rowOff>
    </xdr:from>
    <xdr:ext cx="534377" cy="259045"/>
    <xdr:sp macro="" textlink="">
      <xdr:nvSpPr>
        <xdr:cNvPr id="546" name="テキスト ボックス 545"/>
        <xdr:cNvSpPr txBox="1"/>
      </xdr:nvSpPr>
      <xdr:spPr>
        <a:xfrm>
          <a:off x="14325111" y="66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10316</xdr:rowOff>
    </xdr:from>
    <xdr:to>
      <xdr:col>20</xdr:col>
      <xdr:colOff>9525</xdr:colOff>
      <xdr:row>38</xdr:row>
      <xdr:rowOff>111916</xdr:rowOff>
    </xdr:to>
    <xdr:sp macro="" textlink="">
      <xdr:nvSpPr>
        <xdr:cNvPr id="547" name="円/楕円 546"/>
        <xdr:cNvSpPr/>
      </xdr:nvSpPr>
      <xdr:spPr>
        <a:xfrm>
          <a:off x="13652500" y="65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103043</xdr:rowOff>
    </xdr:from>
    <xdr:ext cx="534377" cy="259045"/>
    <xdr:sp macro="" textlink="">
      <xdr:nvSpPr>
        <xdr:cNvPr id="548" name="テキスト ボックス 547"/>
        <xdr:cNvSpPr txBox="1"/>
      </xdr:nvSpPr>
      <xdr:spPr>
        <a:xfrm>
          <a:off x="13436111" y="66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7599</xdr:rowOff>
    </xdr:from>
    <xdr:to>
      <xdr:col>18</xdr:col>
      <xdr:colOff>492125</xdr:colOff>
      <xdr:row>38</xdr:row>
      <xdr:rowOff>109199</xdr:rowOff>
    </xdr:to>
    <xdr:sp macro="" textlink="">
      <xdr:nvSpPr>
        <xdr:cNvPr id="549" name="円/楕円 548"/>
        <xdr:cNvSpPr/>
      </xdr:nvSpPr>
      <xdr:spPr>
        <a:xfrm>
          <a:off x="12763500" y="65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125725</xdr:rowOff>
    </xdr:from>
    <xdr:ext cx="534377" cy="259045"/>
    <xdr:sp macro="" textlink="">
      <xdr:nvSpPr>
        <xdr:cNvPr id="550" name="テキスト ボックス 549"/>
        <xdr:cNvSpPr txBox="1"/>
      </xdr:nvSpPr>
      <xdr:spPr>
        <a:xfrm>
          <a:off x="12547111" y="62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111032</xdr:rowOff>
    </xdr:from>
    <xdr:to>
      <xdr:col>23</xdr:col>
      <xdr:colOff>517525</xdr:colOff>
      <xdr:row>57</xdr:row>
      <xdr:rowOff>141291</xdr:rowOff>
    </xdr:to>
    <xdr:cxnSp macro="">
      <xdr:nvCxnSpPr>
        <xdr:cNvPr id="579" name="直線コネクタ 578"/>
        <xdr:cNvCxnSpPr/>
      </xdr:nvCxnSpPr>
      <xdr:spPr>
        <a:xfrm flipV="1">
          <a:off x="15481300" y="9883682"/>
          <a:ext cx="8382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141291</xdr:rowOff>
    </xdr:from>
    <xdr:to>
      <xdr:col>22</xdr:col>
      <xdr:colOff>365125</xdr:colOff>
      <xdr:row>57</xdr:row>
      <xdr:rowOff>170169</xdr:rowOff>
    </xdr:to>
    <xdr:cxnSp macro="">
      <xdr:nvCxnSpPr>
        <xdr:cNvPr id="582" name="直線コネクタ 581"/>
        <xdr:cNvCxnSpPr/>
      </xdr:nvCxnSpPr>
      <xdr:spPr>
        <a:xfrm flipV="1">
          <a:off x="14592300" y="9913941"/>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170169</xdr:rowOff>
    </xdr:from>
    <xdr:to>
      <xdr:col>21</xdr:col>
      <xdr:colOff>161925</xdr:colOff>
      <xdr:row>58</xdr:row>
      <xdr:rowOff>10080</xdr:rowOff>
    </xdr:to>
    <xdr:cxnSp macro="">
      <xdr:nvCxnSpPr>
        <xdr:cNvPr id="585" name="直線コネクタ 584"/>
        <xdr:cNvCxnSpPr/>
      </xdr:nvCxnSpPr>
      <xdr:spPr>
        <a:xfrm flipV="1">
          <a:off x="13703300" y="994281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72897</xdr:rowOff>
    </xdr:from>
    <xdr:ext cx="534377" cy="259045"/>
    <xdr:sp macro="" textlink="">
      <xdr:nvSpPr>
        <xdr:cNvPr id="587" name="テキスト ボックス 586"/>
        <xdr:cNvSpPr txBox="1"/>
      </xdr:nvSpPr>
      <xdr:spPr>
        <a:xfrm>
          <a:off x="14325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162434</xdr:rowOff>
    </xdr:from>
    <xdr:to>
      <xdr:col>19</xdr:col>
      <xdr:colOff>644525</xdr:colOff>
      <xdr:row>58</xdr:row>
      <xdr:rowOff>10080</xdr:rowOff>
    </xdr:to>
    <xdr:cxnSp macro="">
      <xdr:nvCxnSpPr>
        <xdr:cNvPr id="588" name="直線コネクタ 587"/>
        <xdr:cNvCxnSpPr/>
      </xdr:nvCxnSpPr>
      <xdr:spPr>
        <a:xfrm>
          <a:off x="12814300" y="9935084"/>
          <a:ext cx="8890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89312</xdr:rowOff>
    </xdr:from>
    <xdr:ext cx="534377" cy="259045"/>
    <xdr:sp macro="" textlink="">
      <xdr:nvSpPr>
        <xdr:cNvPr id="590" name="テキスト ボックス 589"/>
        <xdr:cNvSpPr txBox="1"/>
      </xdr:nvSpPr>
      <xdr:spPr>
        <a:xfrm>
          <a:off x="13436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94728</xdr:rowOff>
    </xdr:from>
    <xdr:ext cx="534377" cy="259045"/>
    <xdr:sp macro="" textlink="">
      <xdr:nvSpPr>
        <xdr:cNvPr id="592" name="テキスト ボックス 591"/>
        <xdr:cNvSpPr txBox="1"/>
      </xdr:nvSpPr>
      <xdr:spPr>
        <a:xfrm>
          <a:off x="12547111" y="10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60232</xdr:rowOff>
    </xdr:from>
    <xdr:to>
      <xdr:col>23</xdr:col>
      <xdr:colOff>568325</xdr:colOff>
      <xdr:row>57</xdr:row>
      <xdr:rowOff>161832</xdr:rowOff>
    </xdr:to>
    <xdr:sp macro="" textlink="">
      <xdr:nvSpPr>
        <xdr:cNvPr id="598" name="円/楕円 597"/>
        <xdr:cNvSpPr/>
      </xdr:nvSpPr>
      <xdr:spPr>
        <a:xfrm>
          <a:off x="16268700" y="98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83109</xdr:rowOff>
    </xdr:from>
    <xdr:ext cx="599010" cy="259045"/>
    <xdr:sp macro="" textlink="">
      <xdr:nvSpPr>
        <xdr:cNvPr id="599" name="教育費該当値テキスト"/>
        <xdr:cNvSpPr txBox="1"/>
      </xdr:nvSpPr>
      <xdr:spPr>
        <a:xfrm>
          <a:off x="16370300" y="96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90491</xdr:rowOff>
    </xdr:from>
    <xdr:to>
      <xdr:col>22</xdr:col>
      <xdr:colOff>415925</xdr:colOff>
      <xdr:row>58</xdr:row>
      <xdr:rowOff>20641</xdr:rowOff>
    </xdr:to>
    <xdr:sp macro="" textlink="">
      <xdr:nvSpPr>
        <xdr:cNvPr id="600" name="円/楕円 599"/>
        <xdr:cNvSpPr/>
      </xdr:nvSpPr>
      <xdr:spPr>
        <a:xfrm>
          <a:off x="15430500" y="98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37168</xdr:rowOff>
    </xdr:from>
    <xdr:ext cx="599010" cy="259045"/>
    <xdr:sp macro="" textlink="">
      <xdr:nvSpPr>
        <xdr:cNvPr id="601" name="テキスト ボックス 600"/>
        <xdr:cNvSpPr txBox="1"/>
      </xdr:nvSpPr>
      <xdr:spPr>
        <a:xfrm>
          <a:off x="15181794" y="96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119369</xdr:rowOff>
    </xdr:from>
    <xdr:to>
      <xdr:col>21</xdr:col>
      <xdr:colOff>212725</xdr:colOff>
      <xdr:row>58</xdr:row>
      <xdr:rowOff>49519</xdr:rowOff>
    </xdr:to>
    <xdr:sp macro="" textlink="">
      <xdr:nvSpPr>
        <xdr:cNvPr id="602" name="円/楕円 601"/>
        <xdr:cNvSpPr/>
      </xdr:nvSpPr>
      <xdr:spPr>
        <a:xfrm>
          <a:off x="14541500" y="98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66046</xdr:rowOff>
    </xdr:from>
    <xdr:ext cx="599010" cy="259045"/>
    <xdr:sp macro="" textlink="">
      <xdr:nvSpPr>
        <xdr:cNvPr id="603" name="テキスト ボックス 602"/>
        <xdr:cNvSpPr txBox="1"/>
      </xdr:nvSpPr>
      <xdr:spPr>
        <a:xfrm>
          <a:off x="14292794" y="966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130730</xdr:rowOff>
    </xdr:from>
    <xdr:to>
      <xdr:col>20</xdr:col>
      <xdr:colOff>9525</xdr:colOff>
      <xdr:row>58</xdr:row>
      <xdr:rowOff>60880</xdr:rowOff>
    </xdr:to>
    <xdr:sp macro="" textlink="">
      <xdr:nvSpPr>
        <xdr:cNvPr id="604" name="円/楕円 603"/>
        <xdr:cNvSpPr/>
      </xdr:nvSpPr>
      <xdr:spPr>
        <a:xfrm>
          <a:off x="13652500" y="99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77407</xdr:rowOff>
    </xdr:from>
    <xdr:ext cx="599010" cy="259045"/>
    <xdr:sp macro="" textlink="">
      <xdr:nvSpPr>
        <xdr:cNvPr id="605" name="テキスト ボックス 604"/>
        <xdr:cNvSpPr txBox="1"/>
      </xdr:nvSpPr>
      <xdr:spPr>
        <a:xfrm>
          <a:off x="13403794" y="967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111634</xdr:rowOff>
    </xdr:from>
    <xdr:to>
      <xdr:col>18</xdr:col>
      <xdr:colOff>492125</xdr:colOff>
      <xdr:row>58</xdr:row>
      <xdr:rowOff>41784</xdr:rowOff>
    </xdr:to>
    <xdr:sp macro="" textlink="">
      <xdr:nvSpPr>
        <xdr:cNvPr id="606" name="円/楕円 605"/>
        <xdr:cNvSpPr/>
      </xdr:nvSpPr>
      <xdr:spPr>
        <a:xfrm>
          <a:off x="12763500" y="98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58311</xdr:rowOff>
    </xdr:from>
    <xdr:ext cx="599010" cy="259045"/>
    <xdr:sp macro="" textlink="">
      <xdr:nvSpPr>
        <xdr:cNvPr id="607" name="テキスト ボックス 606"/>
        <xdr:cNvSpPr txBox="1"/>
      </xdr:nvSpPr>
      <xdr:spPr>
        <a:xfrm>
          <a:off x="12514794" y="96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18462</xdr:rowOff>
    </xdr:from>
    <xdr:ext cx="469744" cy="259045"/>
    <xdr:sp macro="" textlink="">
      <xdr:nvSpPr>
        <xdr:cNvPr id="642" name="テキスト ボックス 641"/>
        <xdr:cNvSpPr txBox="1"/>
      </xdr:nvSpPr>
      <xdr:spPr>
        <a:xfrm>
          <a:off x="14357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88855</xdr:rowOff>
    </xdr:from>
    <xdr:to>
      <xdr:col>19</xdr:col>
      <xdr:colOff>644525</xdr:colOff>
      <xdr:row>78</xdr:row>
      <xdr:rowOff>139700</xdr:rowOff>
    </xdr:to>
    <xdr:cxnSp macro="">
      <xdr:nvCxnSpPr>
        <xdr:cNvPr id="643" name="直線コネクタ 642"/>
        <xdr:cNvCxnSpPr/>
      </xdr:nvCxnSpPr>
      <xdr:spPr>
        <a:xfrm>
          <a:off x="12814300" y="13461955"/>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7" name="テキスト ボックス 646"/>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38055</xdr:rowOff>
    </xdr:from>
    <xdr:to>
      <xdr:col>18</xdr:col>
      <xdr:colOff>492125</xdr:colOff>
      <xdr:row>78</xdr:row>
      <xdr:rowOff>139655</xdr:rowOff>
    </xdr:to>
    <xdr:sp macro="" textlink="">
      <xdr:nvSpPr>
        <xdr:cNvPr id="661" name="円/楕円 660"/>
        <xdr:cNvSpPr/>
      </xdr:nvSpPr>
      <xdr:spPr>
        <a:xfrm>
          <a:off x="12763500" y="134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156182</xdr:rowOff>
    </xdr:from>
    <xdr:ext cx="534377" cy="259045"/>
    <xdr:sp macro="" textlink="">
      <xdr:nvSpPr>
        <xdr:cNvPr id="662" name="テキスト ボックス 661"/>
        <xdr:cNvSpPr txBox="1"/>
      </xdr:nvSpPr>
      <xdr:spPr>
        <a:xfrm>
          <a:off x="12547111" y="13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96052</xdr:rowOff>
    </xdr:from>
    <xdr:to>
      <xdr:col>23</xdr:col>
      <xdr:colOff>517525</xdr:colOff>
      <xdr:row>97</xdr:row>
      <xdr:rowOff>113866</xdr:rowOff>
    </xdr:to>
    <xdr:cxnSp macro="">
      <xdr:nvCxnSpPr>
        <xdr:cNvPr id="691" name="直線コネクタ 690"/>
        <xdr:cNvCxnSpPr/>
      </xdr:nvCxnSpPr>
      <xdr:spPr>
        <a:xfrm>
          <a:off x="15481300" y="16726702"/>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90120</xdr:rowOff>
    </xdr:from>
    <xdr:to>
      <xdr:col>22</xdr:col>
      <xdr:colOff>365125</xdr:colOff>
      <xdr:row>97</xdr:row>
      <xdr:rowOff>96052</xdr:rowOff>
    </xdr:to>
    <xdr:cxnSp macro="">
      <xdr:nvCxnSpPr>
        <xdr:cNvPr id="694" name="直線コネクタ 693"/>
        <xdr:cNvCxnSpPr/>
      </xdr:nvCxnSpPr>
      <xdr:spPr>
        <a:xfrm>
          <a:off x="14592300" y="16720770"/>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47905</xdr:rowOff>
    </xdr:from>
    <xdr:ext cx="599010" cy="259045"/>
    <xdr:sp macro="" textlink="">
      <xdr:nvSpPr>
        <xdr:cNvPr id="696" name="テキスト ボックス 695"/>
        <xdr:cNvSpPr txBox="1"/>
      </xdr:nvSpPr>
      <xdr:spPr>
        <a:xfrm>
          <a:off x="15181794"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89903</xdr:rowOff>
    </xdr:from>
    <xdr:to>
      <xdr:col>21</xdr:col>
      <xdr:colOff>161925</xdr:colOff>
      <xdr:row>97</xdr:row>
      <xdr:rowOff>90120</xdr:rowOff>
    </xdr:to>
    <xdr:cxnSp macro="">
      <xdr:nvCxnSpPr>
        <xdr:cNvPr id="697" name="直線コネクタ 696"/>
        <xdr:cNvCxnSpPr/>
      </xdr:nvCxnSpPr>
      <xdr:spPr>
        <a:xfrm>
          <a:off x="13703300" y="1672055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68676</xdr:rowOff>
    </xdr:from>
    <xdr:to>
      <xdr:col>19</xdr:col>
      <xdr:colOff>644525</xdr:colOff>
      <xdr:row>97</xdr:row>
      <xdr:rowOff>89903</xdr:rowOff>
    </xdr:to>
    <xdr:cxnSp macro="">
      <xdr:nvCxnSpPr>
        <xdr:cNvPr id="700" name="直線コネクタ 699"/>
        <xdr:cNvCxnSpPr/>
      </xdr:nvCxnSpPr>
      <xdr:spPr>
        <a:xfrm>
          <a:off x="12814300" y="166993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45764</xdr:rowOff>
    </xdr:from>
    <xdr:ext cx="599010" cy="259045"/>
    <xdr:sp macro="" textlink="">
      <xdr:nvSpPr>
        <xdr:cNvPr id="702" name="テキスト ボックス 701"/>
        <xdr:cNvSpPr txBox="1"/>
      </xdr:nvSpPr>
      <xdr:spPr>
        <a:xfrm>
          <a:off x="13403794" y="168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63066</xdr:rowOff>
    </xdr:from>
    <xdr:to>
      <xdr:col>23</xdr:col>
      <xdr:colOff>568325</xdr:colOff>
      <xdr:row>97</xdr:row>
      <xdr:rowOff>164666</xdr:rowOff>
    </xdr:to>
    <xdr:sp macro="" textlink="">
      <xdr:nvSpPr>
        <xdr:cNvPr id="710" name="円/楕円 709"/>
        <xdr:cNvSpPr/>
      </xdr:nvSpPr>
      <xdr:spPr>
        <a:xfrm>
          <a:off x="16268700" y="166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41493</xdr:rowOff>
    </xdr:from>
    <xdr:ext cx="599010" cy="259045"/>
    <xdr:sp macro="" textlink="">
      <xdr:nvSpPr>
        <xdr:cNvPr id="711" name="公債費該当値テキスト"/>
        <xdr:cNvSpPr txBox="1"/>
      </xdr:nvSpPr>
      <xdr:spPr>
        <a:xfrm>
          <a:off x="16370300" y="1667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45252</xdr:rowOff>
    </xdr:from>
    <xdr:to>
      <xdr:col>22</xdr:col>
      <xdr:colOff>415925</xdr:colOff>
      <xdr:row>97</xdr:row>
      <xdr:rowOff>146852</xdr:rowOff>
    </xdr:to>
    <xdr:sp macro="" textlink="">
      <xdr:nvSpPr>
        <xdr:cNvPr id="712" name="円/楕円 711"/>
        <xdr:cNvSpPr/>
      </xdr:nvSpPr>
      <xdr:spPr>
        <a:xfrm>
          <a:off x="15430500" y="166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163379</xdr:rowOff>
    </xdr:from>
    <xdr:ext cx="599010" cy="259045"/>
    <xdr:sp macro="" textlink="">
      <xdr:nvSpPr>
        <xdr:cNvPr id="713" name="テキスト ボックス 712"/>
        <xdr:cNvSpPr txBox="1"/>
      </xdr:nvSpPr>
      <xdr:spPr>
        <a:xfrm>
          <a:off x="15181794" y="1645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39320</xdr:rowOff>
    </xdr:from>
    <xdr:to>
      <xdr:col>21</xdr:col>
      <xdr:colOff>212725</xdr:colOff>
      <xdr:row>97</xdr:row>
      <xdr:rowOff>140920</xdr:rowOff>
    </xdr:to>
    <xdr:sp macro="" textlink="">
      <xdr:nvSpPr>
        <xdr:cNvPr id="714" name="円/楕円 713"/>
        <xdr:cNvSpPr/>
      </xdr:nvSpPr>
      <xdr:spPr>
        <a:xfrm>
          <a:off x="14541500" y="166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157447</xdr:rowOff>
    </xdr:from>
    <xdr:ext cx="599010" cy="259045"/>
    <xdr:sp macro="" textlink="">
      <xdr:nvSpPr>
        <xdr:cNvPr id="715" name="テキスト ボックス 714"/>
        <xdr:cNvSpPr txBox="1"/>
      </xdr:nvSpPr>
      <xdr:spPr>
        <a:xfrm>
          <a:off x="14292794" y="164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39103</xdr:rowOff>
    </xdr:from>
    <xdr:to>
      <xdr:col>20</xdr:col>
      <xdr:colOff>9525</xdr:colOff>
      <xdr:row>97</xdr:row>
      <xdr:rowOff>140703</xdr:rowOff>
    </xdr:to>
    <xdr:sp macro="" textlink="">
      <xdr:nvSpPr>
        <xdr:cNvPr id="716" name="円/楕円 715"/>
        <xdr:cNvSpPr/>
      </xdr:nvSpPr>
      <xdr:spPr>
        <a:xfrm>
          <a:off x="13652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157230</xdr:rowOff>
    </xdr:from>
    <xdr:ext cx="599010" cy="259045"/>
    <xdr:sp macro="" textlink="">
      <xdr:nvSpPr>
        <xdr:cNvPr id="717" name="テキスト ボックス 716"/>
        <xdr:cNvSpPr txBox="1"/>
      </xdr:nvSpPr>
      <xdr:spPr>
        <a:xfrm>
          <a:off x="13403794" y="164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17876</xdr:rowOff>
    </xdr:from>
    <xdr:to>
      <xdr:col>18</xdr:col>
      <xdr:colOff>492125</xdr:colOff>
      <xdr:row>97</xdr:row>
      <xdr:rowOff>119476</xdr:rowOff>
    </xdr:to>
    <xdr:sp macro="" textlink="">
      <xdr:nvSpPr>
        <xdr:cNvPr id="718" name="円/楕円 717"/>
        <xdr:cNvSpPr/>
      </xdr:nvSpPr>
      <xdr:spPr>
        <a:xfrm>
          <a:off x="12763500" y="166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136003</xdr:rowOff>
    </xdr:from>
    <xdr:ext cx="599010" cy="259045"/>
    <xdr:sp macro="" textlink="">
      <xdr:nvSpPr>
        <xdr:cNvPr id="719" name="テキスト ボックス 718"/>
        <xdr:cNvSpPr txBox="1"/>
      </xdr:nvSpPr>
      <xdr:spPr>
        <a:xfrm>
          <a:off x="12514794" y="1642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発行限度額の設定による発行額の抑制と、事務事業の見直しにより経費の節減に努めており、ほとんどが類似団体内平均値を下回っている。教育費は、町立の高等学校を運営していることから、平均値を上回っているものと分析する。引き続き地方債発行額の制限による公債費の抑制や、事務事業の見直しによる経費節減を進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行財政改革により効率的な財政運営に努め、基金の積み増しを行うことができた。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今後も事務事業の見直しを進め、財政調整基金に頼らない収支均衡を図った財政運営に努める。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全会計において黒字決算であることから、連結赤字決算比率には該当しない。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今後とも黒字決算を目指し、安定した歳入の確保と経費の節減に取り組むことが重要である。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31"/>
      <c r="AO4" s="431"/>
      <c r="AP4" s="431"/>
      <c r="AQ4" s="431"/>
      <c r="AR4" s="431"/>
      <c r="AS4" s="431"/>
      <c r="AT4" s="431"/>
      <c r="AU4" s="431"/>
      <c r="AV4" s="431"/>
      <c r="AW4" s="431"/>
      <c r="AX4" s="597"/>
      <c r="AY4" s="405" t="s">
        <v>74</v>
      </c>
      <c r="AZ4" s="406"/>
      <c r="BA4" s="406"/>
      <c r="BB4" s="406"/>
      <c r="BC4" s="406"/>
      <c r="BD4" s="406"/>
      <c r="BE4" s="406"/>
      <c r="BF4" s="406"/>
      <c r="BG4" s="406"/>
      <c r="BH4" s="406"/>
      <c r="BI4" s="406"/>
      <c r="BJ4" s="406"/>
      <c r="BK4" s="406"/>
      <c r="BL4" s="406"/>
      <c r="BM4" s="407"/>
      <c r="BN4" s="408">
        <v>5270211</v>
      </c>
      <c r="BO4" s="409"/>
      <c r="BP4" s="409"/>
      <c r="BQ4" s="409"/>
      <c r="BR4" s="409"/>
      <c r="BS4" s="409"/>
      <c r="BT4" s="409"/>
      <c r="BU4" s="410"/>
      <c r="BV4" s="408">
        <v>4862391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1.1000000000000001</v>
      </c>
      <c r="DC4" s="586"/>
      <c r="DD4" s="586"/>
      <c r="DE4" s="586"/>
      <c r="DF4" s="586"/>
      <c r="DG4" s="586"/>
      <c r="DH4" s="586"/>
      <c r="DI4" s="587"/>
      <c r="DJ4" s="137"/>
      <c r="DK4" s="137"/>
      <c r="DL4" s="137"/>
      <c r="DM4" s="137"/>
      <c r="DN4" s="137"/>
      <c r="DO4" s="137"/>
    </row>
    <row r="5" spans="1:119" ht="18.75" customHeight="1">
      <c r="A5" s="138"/>
      <c r="B5" s="592"/>
      <c r="C5" s="432"/>
      <c r="D5" s="432"/>
      <c r="E5" s="593"/>
      <c r="F5" s="593"/>
      <c r="G5" s="593"/>
      <c r="H5" s="593"/>
      <c r="I5" s="593"/>
      <c r="J5" s="593"/>
      <c r="K5" s="593"/>
      <c r="L5" s="593"/>
      <c r="M5" s="593"/>
      <c r="N5" s="593"/>
      <c r="O5" s="593"/>
      <c r="P5" s="593"/>
      <c r="Q5" s="593"/>
      <c r="R5" s="430"/>
      <c r="S5" s="430"/>
      <c r="T5" s="430"/>
      <c r="U5" s="430"/>
      <c r="V5" s="596"/>
      <c r="W5" s="517"/>
      <c r="X5" s="431"/>
      <c r="Y5" s="431"/>
      <c r="Z5" s="431"/>
      <c r="AA5" s="431"/>
      <c r="AB5" s="432"/>
      <c r="AC5" s="430"/>
      <c r="AD5" s="431"/>
      <c r="AE5" s="431"/>
      <c r="AF5" s="431"/>
      <c r="AG5" s="431"/>
      <c r="AH5" s="431"/>
      <c r="AI5" s="431"/>
      <c r="AJ5" s="431"/>
      <c r="AK5" s="431"/>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5202924</v>
      </c>
      <c r="BO5" s="414"/>
      <c r="BP5" s="414"/>
      <c r="BQ5" s="414"/>
      <c r="BR5" s="414"/>
      <c r="BS5" s="414"/>
      <c r="BT5" s="414"/>
      <c r="BU5" s="415"/>
      <c r="BV5" s="413">
        <v>4818169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85.7</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c r="A6" s="138"/>
      <c r="B6" s="562" t="s">
        <v>80</v>
      </c>
      <c r="C6" s="429"/>
      <c r="D6" s="429"/>
      <c r="E6" s="563"/>
      <c r="F6" s="563"/>
      <c r="G6" s="563"/>
      <c r="H6" s="563"/>
      <c r="I6" s="563"/>
      <c r="J6" s="563"/>
      <c r="K6" s="563"/>
      <c r="L6" s="563" t="s">
        <v>81</v>
      </c>
      <c r="M6" s="563"/>
      <c r="N6" s="563"/>
      <c r="O6" s="563"/>
      <c r="P6" s="563"/>
      <c r="Q6" s="563"/>
      <c r="R6" s="453"/>
      <c r="S6" s="453"/>
      <c r="T6" s="453"/>
      <c r="U6" s="453"/>
      <c r="V6" s="569"/>
      <c r="W6" s="502" t="s">
        <v>82</v>
      </c>
      <c r="X6" s="428"/>
      <c r="Y6" s="428"/>
      <c r="Z6" s="428"/>
      <c r="AA6" s="428"/>
      <c r="AB6" s="429"/>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67287</v>
      </c>
      <c r="BO6" s="414"/>
      <c r="BP6" s="414"/>
      <c r="BQ6" s="414"/>
      <c r="BR6" s="414"/>
      <c r="BS6" s="414"/>
      <c r="BT6" s="414"/>
      <c r="BU6" s="415"/>
      <c r="BV6" s="413">
        <v>44222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v>
      </c>
      <c r="CU6" s="560"/>
      <c r="CV6" s="560"/>
      <c r="CW6" s="560"/>
      <c r="CX6" s="560"/>
      <c r="CY6" s="560"/>
      <c r="CZ6" s="560"/>
      <c r="DA6" s="561"/>
      <c r="DB6" s="559">
        <v>95.5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29640</v>
      </c>
      <c r="BO7" s="414"/>
      <c r="BP7" s="414"/>
      <c r="BQ7" s="414"/>
      <c r="BR7" s="414"/>
      <c r="BS7" s="414"/>
      <c r="BT7" s="414"/>
      <c r="BU7" s="415"/>
      <c r="BV7" s="413">
        <v>10069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3228459</v>
      </c>
      <c r="CU7" s="414"/>
      <c r="CV7" s="414"/>
      <c r="CW7" s="414"/>
      <c r="CX7" s="414"/>
      <c r="CY7" s="414"/>
      <c r="CZ7" s="414"/>
      <c r="DA7" s="415"/>
      <c r="DB7" s="413">
        <v>3089914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37647</v>
      </c>
      <c r="BO8" s="414"/>
      <c r="BP8" s="414"/>
      <c r="BQ8" s="414"/>
      <c r="BR8" s="414"/>
      <c r="BS8" s="414"/>
      <c r="BT8" s="414"/>
      <c r="BU8" s="415"/>
      <c r="BV8" s="413">
        <v>34153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4906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3494</v>
      </c>
      <c r="BO9" s="414"/>
      <c r="BP9" s="414"/>
      <c r="BQ9" s="414"/>
      <c r="BR9" s="414"/>
      <c r="BS9" s="414"/>
      <c r="BT9" s="414"/>
      <c r="BU9" s="415"/>
      <c r="BV9" s="413">
        <v>1195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v>
      </c>
      <c r="CU9" s="384"/>
      <c r="CV9" s="384"/>
      <c r="CW9" s="384"/>
      <c r="CX9" s="384"/>
      <c r="CY9" s="384"/>
      <c r="CZ9" s="384"/>
      <c r="DA9" s="385"/>
      <c r="DB9" s="383">
        <v>19.5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5413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258000</v>
      </c>
      <c r="BO10" s="414"/>
      <c r="BP10" s="414"/>
      <c r="BQ10" s="414"/>
      <c r="BR10" s="414"/>
      <c r="BS10" s="414"/>
      <c r="BT10" s="414"/>
      <c r="BU10" s="415"/>
      <c r="BV10" s="413">
        <v>140000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61" t="s">
        <v>104</v>
      </c>
      <c r="M11" s="462"/>
      <c r="N11" s="462"/>
      <c r="O11" s="462"/>
      <c r="P11" s="462"/>
      <c r="Q11" s="463"/>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5079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42252</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5051</v>
      </c>
      <c r="S13" s="515"/>
      <c r="T13" s="515"/>
      <c r="U13" s="515"/>
      <c r="V13" s="516"/>
      <c r="W13" s="502" t="s">
        <v>120</v>
      </c>
      <c r="X13" s="428"/>
      <c r="Y13" s="428"/>
      <c r="Z13" s="428"/>
      <c r="AA13" s="428"/>
      <c r="AB13" s="429"/>
      <c r="AC13" s="389">
        <v>1556</v>
      </c>
      <c r="AD13" s="390"/>
      <c r="AE13" s="390"/>
      <c r="AF13" s="390"/>
      <c r="AG13" s="391"/>
      <c r="AH13" s="389">
        <v>1622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219242</v>
      </c>
      <c r="BO13" s="414"/>
      <c r="BP13" s="414"/>
      <c r="BQ13" s="414"/>
      <c r="BR13" s="414"/>
      <c r="BS13" s="414"/>
      <c r="BT13" s="414"/>
      <c r="BU13" s="415"/>
      <c r="BV13" s="413">
        <v>141195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11.3</v>
      </c>
      <c r="CU13" s="384"/>
      <c r="CV13" s="384"/>
      <c r="CW13" s="384"/>
      <c r="CX13" s="384"/>
      <c r="CY13" s="384"/>
      <c r="CZ13" s="384"/>
      <c r="DA13" s="385"/>
      <c r="DB13" s="383">
        <v>12.8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5153</v>
      </c>
      <c r="S14" s="515"/>
      <c r="T14" s="515"/>
      <c r="U14" s="515"/>
      <c r="V14" s="516"/>
      <c r="W14" s="517"/>
      <c r="X14" s="431"/>
      <c r="Y14" s="431"/>
      <c r="Z14" s="431"/>
      <c r="AA14" s="431"/>
      <c r="AB14" s="432"/>
      <c r="AC14" s="507">
        <v>48.6</v>
      </c>
      <c r="AD14" s="508"/>
      <c r="AE14" s="508"/>
      <c r="AF14" s="508"/>
      <c r="AG14" s="509"/>
      <c r="AH14" s="507">
        <v>47.7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14.6</v>
      </c>
      <c r="CU14" s="486"/>
      <c r="CV14" s="486"/>
      <c r="CW14" s="486"/>
      <c r="CX14" s="486"/>
      <c r="CY14" s="486"/>
      <c r="CZ14" s="486"/>
      <c r="DA14" s="487"/>
      <c r="DB14" s="518">
        <v>25.9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5127</v>
      </c>
      <c r="S15" s="515"/>
      <c r="T15" s="515"/>
      <c r="U15" s="515"/>
      <c r="V15" s="516"/>
      <c r="W15" s="502" t="s">
        <v>127</v>
      </c>
      <c r="X15" s="428"/>
      <c r="Y15" s="428"/>
      <c r="Z15" s="428"/>
      <c r="AA15" s="428"/>
      <c r="AB15" s="429"/>
      <c r="AC15" s="389">
        <v>395</v>
      </c>
      <c r="AD15" s="390"/>
      <c r="AE15" s="390"/>
      <c r="AF15" s="390"/>
      <c r="AG15" s="391"/>
      <c r="AH15" s="389">
        <v>430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451804</v>
      </c>
      <c r="BO15" s="409"/>
      <c r="BP15" s="409"/>
      <c r="BQ15" s="409"/>
      <c r="BR15" s="409"/>
      <c r="BS15" s="409"/>
      <c r="BT15" s="409"/>
      <c r="BU15" s="410"/>
      <c r="BV15" s="408">
        <v>430025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31"/>
      <c r="Y16" s="431"/>
      <c r="Z16" s="431"/>
      <c r="AA16" s="431"/>
      <c r="AB16" s="432"/>
      <c r="AC16" s="507">
        <v>12.3</v>
      </c>
      <c r="AD16" s="508"/>
      <c r="AE16" s="508"/>
      <c r="AF16" s="508"/>
      <c r="AG16" s="509"/>
      <c r="AH16" s="507">
        <v>12.7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2967747</v>
      </c>
      <c r="BO16" s="414"/>
      <c r="BP16" s="414"/>
      <c r="BQ16" s="414"/>
      <c r="BR16" s="414"/>
      <c r="BS16" s="414"/>
      <c r="BT16" s="414"/>
      <c r="BU16" s="415"/>
      <c r="BV16" s="413">
        <v>2825953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8"/>
      <c r="Y17" s="428"/>
      <c r="Z17" s="428"/>
      <c r="AA17" s="428"/>
      <c r="AB17" s="429"/>
      <c r="AC17" s="389">
        <v>1248</v>
      </c>
      <c r="AD17" s="390"/>
      <c r="AE17" s="390"/>
      <c r="AF17" s="390"/>
      <c r="AG17" s="391"/>
      <c r="AH17" s="389">
        <v>1343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555272</v>
      </c>
      <c r="BO17" s="414"/>
      <c r="BP17" s="414"/>
      <c r="BQ17" s="414"/>
      <c r="BR17" s="414"/>
      <c r="BS17" s="414"/>
      <c r="BT17" s="414"/>
      <c r="BU17" s="415"/>
      <c r="BV17" s="413">
        <v>536972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284</v>
      </c>
      <c r="M18" s="478"/>
      <c r="N18" s="478"/>
      <c r="O18" s="478"/>
      <c r="P18" s="478"/>
      <c r="Q18" s="478"/>
      <c r="R18" s="479"/>
      <c r="S18" s="479"/>
      <c r="T18" s="479"/>
      <c r="U18" s="479"/>
      <c r="V18" s="480"/>
      <c r="W18" s="494"/>
      <c r="X18" s="495"/>
      <c r="Y18" s="495"/>
      <c r="Z18" s="495"/>
      <c r="AA18" s="495"/>
      <c r="AB18" s="503"/>
      <c r="AC18" s="377">
        <v>39</v>
      </c>
      <c r="AD18" s="378"/>
      <c r="AE18" s="378"/>
      <c r="AF18" s="378"/>
      <c r="AG18" s="481"/>
      <c r="AH18" s="377">
        <v>39.5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2833355</v>
      </c>
      <c r="BO18" s="414"/>
      <c r="BP18" s="414"/>
      <c r="BQ18" s="414"/>
      <c r="BR18" s="414"/>
      <c r="BS18" s="414"/>
      <c r="BT18" s="414"/>
      <c r="BU18" s="415"/>
      <c r="BV18" s="413">
        <v>2834716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4156208</v>
      </c>
      <c r="BO19" s="414"/>
      <c r="BP19" s="414"/>
      <c r="BQ19" s="414"/>
      <c r="BR19" s="414"/>
      <c r="BS19" s="414"/>
      <c r="BT19" s="414"/>
      <c r="BU19" s="415"/>
      <c r="BV19" s="413">
        <v>3727368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1929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2"/>
      <c r="AO20" s="462"/>
      <c r="AP20" s="462"/>
      <c r="AQ20" s="462"/>
      <c r="AR20" s="462"/>
      <c r="AS20" s="462"/>
      <c r="AT20" s="463"/>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5" t="s">
        <v>149</v>
      </c>
      <c r="AZ23" s="406"/>
      <c r="BA23" s="406"/>
      <c r="BB23" s="406"/>
      <c r="BC23" s="406"/>
      <c r="BD23" s="406"/>
      <c r="BE23" s="406"/>
      <c r="BF23" s="406"/>
      <c r="BG23" s="406"/>
      <c r="BH23" s="406"/>
      <c r="BI23" s="406"/>
      <c r="BJ23" s="406"/>
      <c r="BK23" s="406"/>
      <c r="BL23" s="406"/>
      <c r="BM23" s="407"/>
      <c r="BN23" s="413">
        <v>5702372</v>
      </c>
      <c r="BO23" s="414"/>
      <c r="BP23" s="414"/>
      <c r="BQ23" s="414"/>
      <c r="BR23" s="414"/>
      <c r="BS23" s="414"/>
      <c r="BT23" s="414"/>
      <c r="BU23" s="415"/>
      <c r="BV23" s="413">
        <v>5906608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7"/>
      <c r="C24" s="448"/>
      <c r="D24" s="449"/>
      <c r="E24" s="386" t="s">
        <v>150</v>
      </c>
      <c r="F24" s="387"/>
      <c r="G24" s="387"/>
      <c r="H24" s="387"/>
      <c r="I24" s="387"/>
      <c r="J24" s="387"/>
      <c r="K24" s="388"/>
      <c r="L24" s="389">
        <v>1</v>
      </c>
      <c r="M24" s="390"/>
      <c r="N24" s="390"/>
      <c r="O24" s="390"/>
      <c r="P24" s="391"/>
      <c r="Q24" s="389">
        <v>7100</v>
      </c>
      <c r="R24" s="390"/>
      <c r="S24" s="390"/>
      <c r="T24" s="390"/>
      <c r="U24" s="390"/>
      <c r="V24" s="391"/>
      <c r="W24" s="457"/>
      <c r="X24" s="448"/>
      <c r="Y24" s="449"/>
      <c r="Z24" s="386" t="s">
        <v>151</v>
      </c>
      <c r="AA24" s="387"/>
      <c r="AB24" s="387"/>
      <c r="AC24" s="387"/>
      <c r="AD24" s="387"/>
      <c r="AE24" s="387"/>
      <c r="AF24" s="387"/>
      <c r="AG24" s="388"/>
      <c r="AH24" s="389">
        <v>107</v>
      </c>
      <c r="AI24" s="390"/>
      <c r="AJ24" s="390"/>
      <c r="AK24" s="390"/>
      <c r="AL24" s="391"/>
      <c r="AM24" s="389">
        <v>293715</v>
      </c>
      <c r="AN24" s="390"/>
      <c r="AO24" s="390"/>
      <c r="AP24" s="390"/>
      <c r="AQ24" s="390"/>
      <c r="AR24" s="391"/>
      <c r="AS24" s="389">
        <v>2745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5014313</v>
      </c>
      <c r="BO24" s="414"/>
      <c r="BP24" s="414"/>
      <c r="BQ24" s="414"/>
      <c r="BR24" s="414"/>
      <c r="BS24" s="414"/>
      <c r="BT24" s="414"/>
      <c r="BU24" s="415"/>
      <c r="BV24" s="413">
        <v>5300107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7"/>
      <c r="C25" s="448"/>
      <c r="D25" s="449"/>
      <c r="E25" s="386" t="s">
        <v>153</v>
      </c>
      <c r="F25" s="387"/>
      <c r="G25" s="387"/>
      <c r="H25" s="387"/>
      <c r="I25" s="387"/>
      <c r="J25" s="387"/>
      <c r="K25" s="388"/>
      <c r="L25" s="389">
        <v>1</v>
      </c>
      <c r="M25" s="390"/>
      <c r="N25" s="390"/>
      <c r="O25" s="390"/>
      <c r="P25" s="391"/>
      <c r="Q25" s="389">
        <v>6000</v>
      </c>
      <c r="R25" s="390"/>
      <c r="S25" s="390"/>
      <c r="T25" s="390"/>
      <c r="U25" s="390"/>
      <c r="V25" s="391"/>
      <c r="W25" s="457"/>
      <c r="X25" s="448"/>
      <c r="Y25" s="449"/>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493565</v>
      </c>
      <c r="BO25" s="409"/>
      <c r="BP25" s="409"/>
      <c r="BQ25" s="409"/>
      <c r="BR25" s="409"/>
      <c r="BS25" s="409"/>
      <c r="BT25" s="409"/>
      <c r="BU25" s="410"/>
      <c r="BV25" s="408">
        <v>732106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7"/>
      <c r="C26" s="448"/>
      <c r="D26" s="449"/>
      <c r="E26" s="386" t="s">
        <v>156</v>
      </c>
      <c r="F26" s="387"/>
      <c r="G26" s="387"/>
      <c r="H26" s="387"/>
      <c r="I26" s="387"/>
      <c r="J26" s="387"/>
      <c r="K26" s="388"/>
      <c r="L26" s="389">
        <v>1</v>
      </c>
      <c r="M26" s="390"/>
      <c r="N26" s="390"/>
      <c r="O26" s="390"/>
      <c r="P26" s="391"/>
      <c r="Q26" s="389">
        <v>5700</v>
      </c>
      <c r="R26" s="390"/>
      <c r="S26" s="390"/>
      <c r="T26" s="390"/>
      <c r="U26" s="390"/>
      <c r="V26" s="391"/>
      <c r="W26" s="457"/>
      <c r="X26" s="448"/>
      <c r="Y26" s="449"/>
      <c r="Z26" s="386" t="s">
        <v>157</v>
      </c>
      <c r="AA26" s="425"/>
      <c r="AB26" s="425"/>
      <c r="AC26" s="425"/>
      <c r="AD26" s="425"/>
      <c r="AE26" s="425"/>
      <c r="AF26" s="425"/>
      <c r="AG26" s="426"/>
      <c r="AH26" s="389">
        <v>3</v>
      </c>
      <c r="AI26" s="390"/>
      <c r="AJ26" s="390"/>
      <c r="AK26" s="390"/>
      <c r="AL26" s="391"/>
      <c r="AM26" s="389">
        <v>10971</v>
      </c>
      <c r="AN26" s="390"/>
      <c r="AO26" s="390"/>
      <c r="AP26" s="390"/>
      <c r="AQ26" s="390"/>
      <c r="AR26" s="391"/>
      <c r="AS26" s="389">
        <v>3657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7"/>
      <c r="C27" s="448"/>
      <c r="D27" s="449"/>
      <c r="E27" s="386" t="s">
        <v>159</v>
      </c>
      <c r="F27" s="387"/>
      <c r="G27" s="387"/>
      <c r="H27" s="387"/>
      <c r="I27" s="387"/>
      <c r="J27" s="387"/>
      <c r="K27" s="388"/>
      <c r="L27" s="389">
        <v>1</v>
      </c>
      <c r="M27" s="390"/>
      <c r="N27" s="390"/>
      <c r="O27" s="390"/>
      <c r="P27" s="391"/>
      <c r="Q27" s="389">
        <v>2500</v>
      </c>
      <c r="R27" s="390"/>
      <c r="S27" s="390"/>
      <c r="T27" s="390"/>
      <c r="U27" s="390"/>
      <c r="V27" s="391"/>
      <c r="W27" s="457"/>
      <c r="X27" s="448"/>
      <c r="Y27" s="449"/>
      <c r="Z27" s="386" t="s">
        <v>160</v>
      </c>
      <c r="AA27" s="387"/>
      <c r="AB27" s="387"/>
      <c r="AC27" s="387"/>
      <c r="AD27" s="387"/>
      <c r="AE27" s="387"/>
      <c r="AF27" s="387"/>
      <c r="AG27" s="388"/>
      <c r="AH27" s="389">
        <v>24</v>
      </c>
      <c r="AI27" s="390"/>
      <c r="AJ27" s="390"/>
      <c r="AK27" s="390"/>
      <c r="AL27" s="391"/>
      <c r="AM27" s="389">
        <v>79401</v>
      </c>
      <c r="AN27" s="390"/>
      <c r="AO27" s="390"/>
      <c r="AP27" s="390"/>
      <c r="AQ27" s="390"/>
      <c r="AR27" s="391"/>
      <c r="AS27" s="389">
        <v>3308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19100</v>
      </c>
      <c r="BO27" s="417"/>
      <c r="BP27" s="417"/>
      <c r="BQ27" s="417"/>
      <c r="BR27" s="417"/>
      <c r="BS27" s="417"/>
      <c r="BT27" s="417"/>
      <c r="BU27" s="418"/>
      <c r="BV27" s="416">
        <v>19000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7"/>
      <c r="C28" s="448"/>
      <c r="D28" s="449"/>
      <c r="E28" s="386" t="s">
        <v>162</v>
      </c>
      <c r="F28" s="387"/>
      <c r="G28" s="387"/>
      <c r="H28" s="387"/>
      <c r="I28" s="387"/>
      <c r="J28" s="387"/>
      <c r="K28" s="388"/>
      <c r="L28" s="389">
        <v>1</v>
      </c>
      <c r="M28" s="390"/>
      <c r="N28" s="390"/>
      <c r="O28" s="390"/>
      <c r="P28" s="391"/>
      <c r="Q28" s="389">
        <v>2000</v>
      </c>
      <c r="R28" s="390"/>
      <c r="S28" s="390"/>
      <c r="T28" s="390"/>
      <c r="U28" s="390"/>
      <c r="V28" s="391"/>
      <c r="W28" s="457"/>
      <c r="X28" s="448"/>
      <c r="Y28" s="449"/>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1140748</v>
      </c>
      <c r="BO28" s="409"/>
      <c r="BP28" s="409"/>
      <c r="BQ28" s="409"/>
      <c r="BR28" s="409"/>
      <c r="BS28" s="409"/>
      <c r="BT28" s="409"/>
      <c r="BU28" s="410"/>
      <c r="BV28" s="408">
        <v>925000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7"/>
      <c r="C29" s="448"/>
      <c r="D29" s="449"/>
      <c r="E29" s="386" t="s">
        <v>166</v>
      </c>
      <c r="F29" s="387"/>
      <c r="G29" s="387"/>
      <c r="H29" s="387"/>
      <c r="I29" s="387"/>
      <c r="J29" s="387"/>
      <c r="K29" s="388"/>
      <c r="L29" s="389">
        <v>9</v>
      </c>
      <c r="M29" s="390"/>
      <c r="N29" s="390"/>
      <c r="O29" s="390"/>
      <c r="P29" s="391"/>
      <c r="Q29" s="389">
        <v>1900</v>
      </c>
      <c r="R29" s="390"/>
      <c r="S29" s="390"/>
      <c r="T29" s="390"/>
      <c r="U29" s="390"/>
      <c r="V29" s="391"/>
      <c r="W29" s="458"/>
      <c r="X29" s="459"/>
      <c r="Y29" s="460"/>
      <c r="Z29" s="386" t="s">
        <v>167</v>
      </c>
      <c r="AA29" s="387"/>
      <c r="AB29" s="387"/>
      <c r="AC29" s="387"/>
      <c r="AD29" s="387"/>
      <c r="AE29" s="387"/>
      <c r="AF29" s="387"/>
      <c r="AG29" s="388"/>
      <c r="AH29" s="389">
        <v>131</v>
      </c>
      <c r="AI29" s="390"/>
      <c r="AJ29" s="390"/>
      <c r="AK29" s="390"/>
      <c r="AL29" s="391"/>
      <c r="AM29" s="389">
        <v>373116</v>
      </c>
      <c r="AN29" s="390"/>
      <c r="AO29" s="390"/>
      <c r="AP29" s="390"/>
      <c r="AQ29" s="390"/>
      <c r="AR29" s="391"/>
      <c r="AS29" s="389">
        <v>2848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658000</v>
      </c>
      <c r="BO29" s="414"/>
      <c r="BP29" s="414"/>
      <c r="BQ29" s="414"/>
      <c r="BR29" s="414"/>
      <c r="BS29" s="414"/>
      <c r="BT29" s="414"/>
      <c r="BU29" s="415"/>
      <c r="BV29" s="413">
        <v>652000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7">
        <v>97.2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215974</v>
      </c>
      <c r="BO30" s="417"/>
      <c r="BP30" s="417"/>
      <c r="BQ30" s="417"/>
      <c r="BR30" s="417"/>
      <c r="BS30" s="417"/>
      <c r="BT30" s="417"/>
      <c r="BU30" s="418"/>
      <c r="BV30" s="416">
        <v>162361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日高東部衛生組合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日高東部消防組合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日高管内地方税滞納整理機構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日高地区交通災害共済組合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0.92</v>
      </c>
      <c r="G34" s="33">
        <v>0.54</v>
      </c>
      <c r="H34" s="33">
        <v>1.05</v>
      </c>
      <c r="I34" s="33">
        <v>1.1000000000000001</v>
      </c>
      <c r="J34" s="34">
        <v>1.1599999999999999</v>
      </c>
      <c r="K34" s="22"/>
      <c r="L34" s="22"/>
      <c r="M34" s="22"/>
      <c r="N34" s="22"/>
      <c r="O34" s="22"/>
      <c r="P34" s="22"/>
    </row>
    <row r="35" spans="1:16" ht="39" customHeight="1">
      <c r="A35" s="22"/>
      <c r="B35" s="35"/>
      <c r="C35" s="1175" t="s">
        <v>523</v>
      </c>
      <c r="D35" s="1176"/>
      <c r="E35" s="1177"/>
      <c r="F35" s="36">
        <v>0.04</v>
      </c>
      <c r="G35" s="37">
        <v>0.1</v>
      </c>
      <c r="H35" s="37">
        <v>0.02</v>
      </c>
      <c r="I35" s="37">
        <v>0.16</v>
      </c>
      <c r="J35" s="38">
        <v>0.22</v>
      </c>
      <c r="K35" s="22"/>
      <c r="L35" s="22"/>
      <c r="M35" s="22"/>
      <c r="N35" s="22"/>
      <c r="O35" s="22"/>
      <c r="P35" s="22"/>
    </row>
    <row r="36" spans="1:16" ht="39" customHeight="1">
      <c r="A36" s="22"/>
      <c r="B36" s="35"/>
      <c r="C36" s="1175" t="s">
        <v>524</v>
      </c>
      <c r="D36" s="1176"/>
      <c r="E36" s="1177"/>
      <c r="F36" s="36">
        <v>0.18</v>
      </c>
      <c r="G36" s="37">
        <v>0.18</v>
      </c>
      <c r="H36" s="37">
        <v>0.22</v>
      </c>
      <c r="I36" s="37">
        <v>0.23</v>
      </c>
      <c r="J36" s="38">
        <v>0.2</v>
      </c>
      <c r="K36" s="22"/>
      <c r="L36" s="22"/>
      <c r="M36" s="22"/>
      <c r="N36" s="22"/>
      <c r="O36" s="22"/>
      <c r="P36" s="22"/>
    </row>
    <row r="37" spans="1:16" ht="39" customHeight="1">
      <c r="A37" s="22"/>
      <c r="B37" s="35"/>
      <c r="C37" s="1175" t="s">
        <v>525</v>
      </c>
      <c r="D37" s="1176"/>
      <c r="E37" s="1177"/>
      <c r="F37" s="36">
        <v>0.05</v>
      </c>
      <c r="G37" s="37">
        <v>0.03</v>
      </c>
      <c r="H37" s="37">
        <v>7.0000000000000007E-2</v>
      </c>
      <c r="I37" s="37">
        <v>7.0000000000000007E-2</v>
      </c>
      <c r="J37" s="38">
        <v>7.0000000000000007E-2</v>
      </c>
      <c r="K37" s="22"/>
      <c r="L37" s="22"/>
      <c r="M37" s="22"/>
      <c r="N37" s="22"/>
      <c r="O37" s="22"/>
      <c r="P37" s="22"/>
    </row>
    <row r="38" spans="1:16" ht="39" customHeight="1">
      <c r="A38" s="22"/>
      <c r="B38" s="35"/>
      <c r="C38" s="1175" t="s">
        <v>526</v>
      </c>
      <c r="D38" s="1176"/>
      <c r="E38" s="1177"/>
      <c r="F38" s="36">
        <v>0.05</v>
      </c>
      <c r="G38" s="37">
        <v>0.04</v>
      </c>
      <c r="H38" s="37">
        <v>0.06</v>
      </c>
      <c r="I38" s="37">
        <v>0.03</v>
      </c>
      <c r="J38" s="38">
        <v>0.04</v>
      </c>
      <c r="K38" s="22"/>
      <c r="L38" s="22"/>
      <c r="M38" s="22"/>
      <c r="N38" s="22"/>
      <c r="O38" s="22"/>
      <c r="P38" s="22"/>
    </row>
    <row r="39" spans="1:16" ht="39" customHeight="1">
      <c r="A39" s="22"/>
      <c r="B39" s="35"/>
      <c r="C39" s="1175" t="s">
        <v>527</v>
      </c>
      <c r="D39" s="1176"/>
      <c r="E39" s="1177"/>
      <c r="F39" s="36">
        <v>0.05</v>
      </c>
      <c r="G39" s="37">
        <v>0.05</v>
      </c>
      <c r="H39" s="37">
        <v>0.04</v>
      </c>
      <c r="I39" s="37">
        <v>0.05</v>
      </c>
      <c r="J39" s="38">
        <v>0.03</v>
      </c>
      <c r="K39" s="22"/>
      <c r="L39" s="22"/>
      <c r="M39" s="22"/>
      <c r="N39" s="22"/>
      <c r="O39" s="22"/>
      <c r="P39" s="22"/>
    </row>
    <row r="40" spans="1:16" ht="39" customHeight="1">
      <c r="A40" s="22"/>
      <c r="B40" s="35"/>
      <c r="C40" s="1175" t="s">
        <v>528</v>
      </c>
      <c r="D40" s="1176"/>
      <c r="E40" s="1177"/>
      <c r="F40" s="36">
        <v>0.01</v>
      </c>
      <c r="G40" s="37">
        <v>0</v>
      </c>
      <c r="H40" s="37">
        <v>0.01</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896</v>
      </c>
      <c r="L45" s="60">
        <v>827</v>
      </c>
      <c r="M45" s="60">
        <v>816</v>
      </c>
      <c r="N45" s="60">
        <v>787</v>
      </c>
      <c r="O45" s="61">
        <v>729</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108</v>
      </c>
      <c r="L48" s="64">
        <v>109</v>
      </c>
      <c r="M48" s="64">
        <v>127</v>
      </c>
      <c r="N48" s="64">
        <v>130</v>
      </c>
      <c r="O48" s="65">
        <v>129</v>
      </c>
      <c r="P48" s="48"/>
      <c r="Q48" s="48"/>
      <c r="R48" s="48"/>
      <c r="S48" s="48"/>
      <c r="T48" s="48"/>
      <c r="U48" s="48"/>
    </row>
    <row r="49" spans="1:21" ht="30.75" customHeight="1">
      <c r="A49" s="48"/>
      <c r="B49" s="1193"/>
      <c r="C49" s="1194"/>
      <c r="D49" s="62"/>
      <c r="E49" s="1185" t="s">
        <v>15</v>
      </c>
      <c r="F49" s="1185"/>
      <c r="G49" s="1185"/>
      <c r="H49" s="1185"/>
      <c r="I49" s="1185"/>
      <c r="J49" s="1186"/>
      <c r="K49" s="63">
        <v>9</v>
      </c>
      <c r="L49" s="64">
        <v>5</v>
      </c>
      <c r="M49" s="64">
        <v>1</v>
      </c>
      <c r="N49" s="64" t="s">
        <v>477</v>
      </c>
      <c r="O49" s="65" t="s">
        <v>477</v>
      </c>
      <c r="P49" s="48"/>
      <c r="Q49" s="48"/>
      <c r="R49" s="48"/>
      <c r="S49" s="48"/>
      <c r="T49" s="48"/>
      <c r="U49" s="48"/>
    </row>
    <row r="50" spans="1:21" ht="30.75" customHeight="1">
      <c r="A50" s="48"/>
      <c r="B50" s="1193"/>
      <c r="C50" s="1194"/>
      <c r="D50" s="62"/>
      <c r="E50" s="1185" t="s">
        <v>16</v>
      </c>
      <c r="F50" s="1185"/>
      <c r="G50" s="1185"/>
      <c r="H50" s="1185"/>
      <c r="I50" s="1185"/>
      <c r="J50" s="1186"/>
      <c r="K50" s="63">
        <v>22</v>
      </c>
      <c r="L50" s="64">
        <v>19</v>
      </c>
      <c r="M50" s="64">
        <v>16</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661</v>
      </c>
      <c r="L52" s="64">
        <v>609</v>
      </c>
      <c r="M52" s="64">
        <v>615</v>
      </c>
      <c r="N52" s="64">
        <v>623</v>
      </c>
      <c r="O52" s="65">
        <v>615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375</v>
      </c>
      <c r="L53" s="69">
        <v>352</v>
      </c>
      <c r="M53" s="69">
        <v>346</v>
      </c>
      <c r="N53" s="69">
        <v>295</v>
      </c>
      <c r="O53" s="70">
        <v>243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6596</v>
      </c>
      <c r="J41" s="83">
        <v>6339</v>
      </c>
      <c r="K41" s="83">
        <v>6065</v>
      </c>
      <c r="L41" s="83">
        <v>5907</v>
      </c>
      <c r="M41" s="84">
        <v>5702</v>
      </c>
    </row>
    <row r="42" spans="2:13" ht="27.75" customHeight="1">
      <c r="B42" s="1201"/>
      <c r="C42" s="1202"/>
      <c r="D42" s="85"/>
      <c r="E42" s="1205" t="s">
        <v>25</v>
      </c>
      <c r="F42" s="1205"/>
      <c r="G42" s="1205"/>
      <c r="H42" s="1206"/>
      <c r="I42" s="86">
        <v>35</v>
      </c>
      <c r="J42" s="87">
        <v>16</v>
      </c>
      <c r="K42" s="87" t="s">
        <v>477</v>
      </c>
      <c r="L42" s="87" t="s">
        <v>477</v>
      </c>
      <c r="M42" s="88" t="s">
        <v>477</v>
      </c>
    </row>
    <row r="43" spans="2:13" ht="27.75" customHeight="1">
      <c r="B43" s="1201"/>
      <c r="C43" s="1202"/>
      <c r="D43" s="85"/>
      <c r="E43" s="1205" t="s">
        <v>26</v>
      </c>
      <c r="F43" s="1205"/>
      <c r="G43" s="1205"/>
      <c r="H43" s="1206"/>
      <c r="I43" s="86">
        <v>1591</v>
      </c>
      <c r="J43" s="87">
        <v>1485</v>
      </c>
      <c r="K43" s="87">
        <v>1446</v>
      </c>
      <c r="L43" s="87">
        <v>1430</v>
      </c>
      <c r="M43" s="88">
        <v>1399</v>
      </c>
    </row>
    <row r="44" spans="2:13" ht="27.75" customHeight="1">
      <c r="B44" s="1201"/>
      <c r="C44" s="1202"/>
      <c r="D44" s="85"/>
      <c r="E44" s="1205" t="s">
        <v>27</v>
      </c>
      <c r="F44" s="1205"/>
      <c r="G44" s="1205"/>
      <c r="H44" s="1206"/>
      <c r="I44" s="86">
        <v>6</v>
      </c>
      <c r="J44" s="87">
        <v>1</v>
      </c>
      <c r="K44" s="87" t="s">
        <v>477</v>
      </c>
      <c r="L44" s="87" t="s">
        <v>477</v>
      </c>
      <c r="M44" s="88" t="s">
        <v>477</v>
      </c>
    </row>
    <row r="45" spans="2:13" ht="27.75" customHeight="1">
      <c r="B45" s="1201"/>
      <c r="C45" s="1202"/>
      <c r="D45" s="85"/>
      <c r="E45" s="1205" t="s">
        <v>28</v>
      </c>
      <c r="F45" s="1205"/>
      <c r="G45" s="1205"/>
      <c r="H45" s="1206"/>
      <c r="I45" s="86">
        <v>482</v>
      </c>
      <c r="J45" s="87">
        <v>403</v>
      </c>
      <c r="K45" s="87">
        <v>289</v>
      </c>
      <c r="L45" s="87">
        <v>240</v>
      </c>
      <c r="M45" s="88">
        <v>159</v>
      </c>
    </row>
    <row r="46" spans="2:13" ht="27.75" customHeight="1">
      <c r="B46" s="1201"/>
      <c r="C46" s="1202"/>
      <c r="D46" s="85"/>
      <c r="E46" s="1205" t="s">
        <v>29</v>
      </c>
      <c r="F46" s="1205"/>
      <c r="G46" s="1205"/>
      <c r="H46" s="1206"/>
      <c r="I46" s="86" t="s">
        <v>477</v>
      </c>
      <c r="J46" s="87" t="s">
        <v>477</v>
      </c>
      <c r="K46" s="87" t="s">
        <v>477</v>
      </c>
      <c r="L46" s="87" t="s">
        <v>477</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1448</v>
      </c>
      <c r="J49" s="87">
        <v>1630</v>
      </c>
      <c r="K49" s="87">
        <v>1636</v>
      </c>
      <c r="L49" s="87">
        <v>1781</v>
      </c>
      <c r="M49" s="88">
        <v>1832</v>
      </c>
    </row>
    <row r="50" spans="2:13" ht="27.75" customHeight="1">
      <c r="B50" s="1201"/>
      <c r="C50" s="1202"/>
      <c r="D50" s="85"/>
      <c r="E50" s="1205" t="s">
        <v>34</v>
      </c>
      <c r="F50" s="1205"/>
      <c r="G50" s="1205"/>
      <c r="H50" s="1206"/>
      <c r="I50" s="86">
        <v>660</v>
      </c>
      <c r="J50" s="87">
        <v>614</v>
      </c>
      <c r="K50" s="87">
        <v>579</v>
      </c>
      <c r="L50" s="87">
        <v>554</v>
      </c>
      <c r="M50" s="88">
        <v>600</v>
      </c>
    </row>
    <row r="51" spans="2:13" ht="27.75" customHeight="1">
      <c r="B51" s="1203"/>
      <c r="C51" s="1204"/>
      <c r="D51" s="85"/>
      <c r="E51" s="1205" t="s">
        <v>35</v>
      </c>
      <c r="F51" s="1205"/>
      <c r="G51" s="1205"/>
      <c r="H51" s="1206"/>
      <c r="I51" s="86">
        <v>5128</v>
      </c>
      <c r="J51" s="87">
        <v>4906</v>
      </c>
      <c r="K51" s="87">
        <v>4720</v>
      </c>
      <c r="L51" s="87">
        <v>4587</v>
      </c>
      <c r="M51" s="88">
        <v>4434</v>
      </c>
    </row>
    <row r="52" spans="2:13" ht="27.75" customHeight="1" thickBot="1">
      <c r="B52" s="1207" t="s">
        <v>36</v>
      </c>
      <c r="C52" s="1208"/>
      <c r="D52" s="90"/>
      <c r="E52" s="1209" t="s">
        <v>37</v>
      </c>
      <c r="F52" s="1209"/>
      <c r="G52" s="1209"/>
      <c r="H52" s="1210"/>
      <c r="I52" s="91">
        <v>1473</v>
      </c>
      <c r="J52" s="92">
        <v>1094</v>
      </c>
      <c r="K52" s="92">
        <v>866</v>
      </c>
      <c r="L52" s="92">
        <v>655</v>
      </c>
      <c r="M52" s="93">
        <v>393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552</v>
      </c>
      <c r="C41" s="246"/>
      <c r="D41" s="246"/>
      <c r="E41" s="246"/>
      <c r="F41" s="246"/>
      <c r="G41" s="246"/>
      <c r="H41" s="246"/>
      <c r="I41" s="246"/>
      <c r="J41" s="246"/>
      <c r="K41" s="246"/>
      <c r="L41" s="246"/>
      <c r="M41" s="246"/>
      <c r="N41" s="246"/>
      <c r="O41" s="246"/>
      <c r="P41" s="247"/>
    </row>
    <row r="42" spans="2:17" ht="13.5">
      <c r="B42" s="248"/>
      <c r="C42" s="244"/>
      <c r="D42" s="244"/>
      <c r="E42" s="244"/>
      <c r="F42" s="244"/>
      <c r="G42" s="353" t="s">
        <v>548</v>
      </c>
      <c r="I42" s="352"/>
      <c r="J42" s="352"/>
      <c r="K42" s="352"/>
      <c r="L42" s="244"/>
      <c r="M42" s="244"/>
      <c r="N42" s="244"/>
      <c r="O42" s="244"/>
    </row>
    <row r="43" spans="2:17" ht="13.5">
      <c r="B43" s="248"/>
      <c r="C43" s="244"/>
      <c r="D43" s="244"/>
      <c r="E43" s="244"/>
      <c r="F43" s="244"/>
      <c r="G43" s="1229"/>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551</v>
      </c>
    </row>
    <row r="50" spans="1:17" ht="13.5">
      <c r="B50" s="248"/>
      <c r="C50" s="244"/>
      <c r="D50" s="244"/>
      <c r="E50" s="244"/>
      <c r="F50" s="244"/>
      <c r="G50" s="1238"/>
      <c r="H50" s="1239"/>
      <c r="I50" s="1239"/>
      <c r="J50" s="1240"/>
      <c r="K50" s="345" t="s">
        <v>517</v>
      </c>
      <c r="L50" s="345" t="s">
        <v>518</v>
      </c>
      <c r="M50" s="345" t="s">
        <v>519</v>
      </c>
      <c r="N50" s="345" t="s">
        <v>520</v>
      </c>
      <c r="O50" s="345" t="s">
        <v>521</v>
      </c>
    </row>
    <row r="51" spans="1:17" ht="13.5">
      <c r="B51" s="248"/>
      <c r="C51" s="244"/>
      <c r="D51" s="244"/>
      <c r="E51" s="244"/>
      <c r="F51" s="244"/>
      <c r="G51" s="1241" t="s">
        <v>546</v>
      </c>
      <c r="H51" s="1242"/>
      <c r="I51" s="1247" t="s">
        <v>544</v>
      </c>
      <c r="J51" s="1247"/>
      <c r="K51" s="1250"/>
      <c r="L51" s="1250"/>
      <c r="M51" s="1250"/>
      <c r="N51" s="1250"/>
      <c r="O51" s="1250"/>
    </row>
    <row r="52" spans="1:17" ht="13.5">
      <c r="B52" s="248"/>
      <c r="C52" s="244"/>
      <c r="D52" s="244"/>
      <c r="E52" s="244"/>
      <c r="F52" s="244"/>
      <c r="G52" s="1243"/>
      <c r="H52" s="1244"/>
      <c r="I52" s="1248"/>
      <c r="J52" s="1248"/>
      <c r="K52" s="1217"/>
      <c r="L52" s="1217"/>
      <c r="M52" s="1217"/>
      <c r="N52" s="1217"/>
      <c r="O52" s="1217"/>
    </row>
    <row r="53" spans="1:17" ht="13.5">
      <c r="A53" s="355"/>
      <c r="B53" s="248"/>
      <c r="C53" s="244"/>
      <c r="D53" s="244"/>
      <c r="E53" s="244"/>
      <c r="F53" s="244"/>
      <c r="G53" s="1243"/>
      <c r="H53" s="1244"/>
      <c r="I53" s="1227" t="s">
        <v>550</v>
      </c>
      <c r="J53" s="1227"/>
      <c r="K53" s="1249"/>
      <c r="L53" s="1249"/>
      <c r="M53" s="1249"/>
      <c r="N53" s="1249"/>
      <c r="O53" s="1249"/>
    </row>
    <row r="54" spans="1:17" ht="13.5">
      <c r="A54" s="355"/>
      <c r="B54" s="248"/>
      <c r="C54" s="244"/>
      <c r="D54" s="244"/>
      <c r="E54" s="244"/>
      <c r="F54" s="244"/>
      <c r="G54" s="1245"/>
      <c r="H54" s="1246"/>
      <c r="I54" s="1227"/>
      <c r="J54" s="1227"/>
      <c r="K54" s="1216"/>
      <c r="L54" s="1216"/>
      <c r="M54" s="1216"/>
      <c r="N54" s="1216"/>
      <c r="O54" s="1216"/>
    </row>
    <row r="55" spans="1:17" ht="13.5">
      <c r="A55" s="355"/>
      <c r="B55" s="248"/>
      <c r="C55" s="244"/>
      <c r="D55" s="244"/>
      <c r="E55" s="244"/>
      <c r="F55" s="244"/>
      <c r="G55" s="1221" t="s">
        <v>545</v>
      </c>
      <c r="H55" s="1222"/>
      <c r="I55" s="1227" t="s">
        <v>544</v>
      </c>
      <c r="J55" s="1227"/>
      <c r="K55" s="1250"/>
      <c r="L55" s="1250"/>
      <c r="M55" s="1250"/>
      <c r="N55" s="1250"/>
      <c r="O55" s="1250"/>
    </row>
    <row r="56" spans="1:17" ht="13.5">
      <c r="A56" s="355"/>
      <c r="B56" s="248"/>
      <c r="C56" s="244"/>
      <c r="D56" s="244"/>
      <c r="E56" s="244"/>
      <c r="F56" s="244"/>
      <c r="G56" s="1223"/>
      <c r="H56" s="1224"/>
      <c r="I56" s="1227"/>
      <c r="J56" s="1227"/>
      <c r="K56" s="1217"/>
      <c r="L56" s="1217"/>
      <c r="M56" s="1217"/>
      <c r="N56" s="1217"/>
      <c r="O56" s="1217"/>
    </row>
    <row r="57" spans="1:17" s="355" customFormat="1" ht="13.5">
      <c r="B57" s="356"/>
      <c r="C57" s="352"/>
      <c r="D57" s="352"/>
      <c r="E57" s="352"/>
      <c r="F57" s="352"/>
      <c r="G57" s="1223"/>
      <c r="H57" s="1224"/>
      <c r="I57" s="1219" t="s">
        <v>550</v>
      </c>
      <c r="J57" s="1219"/>
      <c r="K57" s="1249"/>
      <c r="L57" s="1249"/>
      <c r="M57" s="1249"/>
      <c r="N57" s="1249"/>
      <c r="O57" s="1249"/>
      <c r="P57" s="361"/>
      <c r="Q57" s="356"/>
    </row>
    <row r="58" spans="1:17" s="355" customFormat="1" ht="13.5">
      <c r="A58" s="243"/>
      <c r="B58" s="356"/>
      <c r="C58" s="352"/>
      <c r="D58" s="352"/>
      <c r="E58" s="352"/>
      <c r="F58" s="352"/>
      <c r="G58" s="1225"/>
      <c r="H58" s="1226"/>
      <c r="I58" s="1219"/>
      <c r="J58" s="1219"/>
      <c r="K58" s="1216"/>
      <c r="L58" s="1216"/>
      <c r="M58" s="1216"/>
      <c r="N58" s="1216"/>
      <c r="O58" s="1216"/>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549</v>
      </c>
      <c r="C63" s="244"/>
      <c r="D63" s="244"/>
      <c r="E63" s="244"/>
      <c r="F63" s="244"/>
      <c r="G63" s="244"/>
      <c r="H63" s="244"/>
      <c r="I63" s="244"/>
      <c r="J63" s="244"/>
      <c r="K63" s="244"/>
      <c r="L63" s="244"/>
      <c r="M63" s="244"/>
      <c r="N63" s="244"/>
      <c r="O63" s="244"/>
    </row>
    <row r="64" spans="1:17" ht="13.5">
      <c r="B64" s="248"/>
      <c r="C64" s="244"/>
      <c r="D64" s="244"/>
      <c r="E64" s="244"/>
      <c r="F64" s="244"/>
      <c r="G64" s="353" t="s">
        <v>548</v>
      </c>
      <c r="I64" s="352"/>
      <c r="J64" s="352"/>
      <c r="K64" s="352"/>
      <c r="L64" s="244"/>
      <c r="M64" s="244"/>
      <c r="N64" s="244"/>
      <c r="O64" s="244"/>
    </row>
    <row r="65" spans="2:30" ht="13.5">
      <c r="B65" s="248"/>
      <c r="C65" s="244"/>
      <c r="D65" s="244"/>
      <c r="E65" s="244"/>
      <c r="F65" s="244"/>
      <c r="G65" s="1229" t="s">
        <v>554</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547</v>
      </c>
      <c r="I71" s="349"/>
      <c r="J71" s="348"/>
      <c r="K71" s="348"/>
      <c r="L71" s="347"/>
      <c r="M71" s="348"/>
      <c r="N71" s="347"/>
      <c r="O71" s="346"/>
    </row>
    <row r="72" spans="2:30" ht="13.5">
      <c r="B72" s="248"/>
      <c r="C72" s="244"/>
      <c r="D72" s="244"/>
      <c r="E72" s="244"/>
      <c r="F72" s="244"/>
      <c r="G72" s="1238"/>
      <c r="H72" s="1239"/>
      <c r="I72" s="1239"/>
      <c r="J72" s="1240"/>
      <c r="K72" s="345" t="s">
        <v>517</v>
      </c>
      <c r="L72" s="345" t="s">
        <v>518</v>
      </c>
      <c r="M72" s="345" t="s">
        <v>519</v>
      </c>
      <c r="N72" s="345" t="s">
        <v>520</v>
      </c>
      <c r="O72" s="345" t="s">
        <v>521</v>
      </c>
    </row>
    <row r="73" spans="2:30" ht="13.5">
      <c r="B73" s="248"/>
      <c r="C73" s="244"/>
      <c r="D73" s="244"/>
      <c r="E73" s="244"/>
      <c r="F73" s="244"/>
      <c r="G73" s="1241" t="s">
        <v>546</v>
      </c>
      <c r="H73" s="1242"/>
      <c r="I73" s="1247" t="s">
        <v>544</v>
      </c>
      <c r="J73" s="1247"/>
      <c r="K73" s="1228">
        <v>56.5</v>
      </c>
      <c r="L73" s="1228">
        <v>41.5</v>
      </c>
      <c r="M73" s="1217">
        <v>33.6</v>
      </c>
      <c r="N73" s="1217">
        <v>25.9</v>
      </c>
      <c r="O73" s="1217">
        <v>14.6</v>
      </c>
      <c r="S73" s="243">
        <v>9.9</v>
      </c>
    </row>
    <row r="74" spans="2:30" ht="13.5">
      <c r="B74" s="248"/>
      <c r="C74" s="244"/>
      <c r="D74" s="244"/>
      <c r="E74" s="244"/>
      <c r="F74" s="244"/>
      <c r="G74" s="1243"/>
      <c r="H74" s="1244"/>
      <c r="I74" s="1248"/>
      <c r="J74" s="1248"/>
      <c r="K74" s="1228"/>
      <c r="L74" s="1228"/>
      <c r="M74" s="1217"/>
      <c r="N74" s="1217"/>
      <c r="O74" s="1217"/>
    </row>
    <row r="75" spans="2:30" ht="13.5">
      <c r="B75" s="248"/>
      <c r="C75" s="244"/>
      <c r="D75" s="244"/>
      <c r="E75" s="244"/>
      <c r="F75" s="244"/>
      <c r="G75" s="1243"/>
      <c r="H75" s="1244"/>
      <c r="I75" s="1227" t="s">
        <v>543</v>
      </c>
      <c r="J75" s="1227"/>
      <c r="K75" s="1215">
        <v>15</v>
      </c>
      <c r="L75" s="1215">
        <v>14.1</v>
      </c>
      <c r="M75" s="1215">
        <v>13.7</v>
      </c>
      <c r="N75" s="1215">
        <v>12.8</v>
      </c>
      <c r="O75" s="1215">
        <v>11.3</v>
      </c>
      <c r="U75" s="243">
        <v>81.2</v>
      </c>
      <c r="W75" s="243">
        <v>87.2</v>
      </c>
      <c r="Y75" s="243">
        <v>99.8</v>
      </c>
      <c r="AA75" s="243">
        <v>109.5</v>
      </c>
      <c r="AC75" s="243">
        <v>115.2</v>
      </c>
    </row>
    <row r="76" spans="2:30" ht="13.5">
      <c r="B76" s="248"/>
      <c r="C76" s="244"/>
      <c r="D76" s="244"/>
      <c r="E76" s="244"/>
      <c r="F76" s="244"/>
      <c r="G76" s="1245"/>
      <c r="H76" s="1246"/>
      <c r="I76" s="1227"/>
      <c r="J76" s="1227"/>
      <c r="K76" s="1216"/>
      <c r="L76" s="1216"/>
      <c r="M76" s="1216"/>
      <c r="N76" s="1216"/>
      <c r="O76" s="1216"/>
    </row>
    <row r="77" spans="2:30" ht="13.5">
      <c r="B77" s="248"/>
      <c r="C77" s="244"/>
      <c r="D77" s="244"/>
      <c r="E77" s="244"/>
      <c r="F77" s="244"/>
      <c r="G77" s="1221" t="s">
        <v>545</v>
      </c>
      <c r="H77" s="1222"/>
      <c r="I77" s="1227" t="s">
        <v>544</v>
      </c>
      <c r="J77" s="1227"/>
      <c r="K77" s="1228">
        <v>20.3</v>
      </c>
      <c r="L77" s="1228">
        <v>5.7</v>
      </c>
      <c r="M77" s="1217">
        <v>0</v>
      </c>
      <c r="N77" s="1217">
        <v>0</v>
      </c>
      <c r="O77" s="1217">
        <v>0</v>
      </c>
      <c r="R77" s="243">
        <v>12.3</v>
      </c>
      <c r="T77" s="243">
        <v>11.1</v>
      </c>
    </row>
    <row r="78" spans="2:30" ht="13.5">
      <c r="B78" s="248"/>
      <c r="C78" s="244"/>
      <c r="D78" s="244"/>
      <c r="E78" s="244"/>
      <c r="F78" s="244"/>
      <c r="G78" s="1223"/>
      <c r="H78" s="1224"/>
      <c r="I78" s="1227"/>
      <c r="J78" s="1227"/>
      <c r="K78" s="1228"/>
      <c r="L78" s="1228"/>
      <c r="M78" s="1217"/>
      <c r="N78" s="1217"/>
      <c r="O78" s="1217"/>
    </row>
    <row r="79" spans="2:30" ht="13.5">
      <c r="B79" s="248"/>
      <c r="C79" s="244"/>
      <c r="D79" s="244"/>
      <c r="E79" s="244"/>
      <c r="F79" s="244"/>
      <c r="G79" s="1223"/>
      <c r="H79" s="1224"/>
      <c r="I79" s="1218" t="s">
        <v>543</v>
      </c>
      <c r="J79" s="1219"/>
      <c r="K79" s="1220">
        <v>12.2</v>
      </c>
      <c r="L79" s="1220">
        <v>10.8</v>
      </c>
      <c r="M79" s="1220">
        <v>9.8000000000000007</v>
      </c>
      <c r="N79" s="1220">
        <v>9.1</v>
      </c>
      <c r="O79" s="1220">
        <v>7.8</v>
      </c>
      <c r="V79" s="243">
        <v>53.5</v>
      </c>
      <c r="X79" s="243">
        <v>48.2</v>
      </c>
      <c r="Z79" s="243">
        <v>34.200000000000003</v>
      </c>
      <c r="AB79" s="243">
        <v>30.3</v>
      </c>
      <c r="AD79" s="243">
        <v>28.9</v>
      </c>
    </row>
    <row r="80" spans="2:30" ht="13.5">
      <c r="B80" s="248"/>
      <c r="C80" s="244"/>
      <c r="D80" s="244"/>
      <c r="E80" s="244"/>
      <c r="F80" s="244"/>
      <c r="G80" s="1225"/>
      <c r="H80" s="1226"/>
      <c r="I80" s="1219"/>
      <c r="J80" s="1219"/>
      <c r="K80" s="1220"/>
      <c r="L80" s="1220"/>
      <c r="M80" s="1220"/>
      <c r="N80" s="1220"/>
      <c r="O80" s="122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166976</v>
      </c>
      <c r="E3" s="116"/>
      <c r="F3" s="117">
        <v>146140</v>
      </c>
      <c r="G3" s="118"/>
      <c r="H3" s="119"/>
    </row>
    <row r="4" spans="1:8">
      <c r="A4" s="120"/>
      <c r="B4" s="121"/>
      <c r="C4" s="122"/>
      <c r="D4" s="123">
        <v>49374</v>
      </c>
      <c r="E4" s="124"/>
      <c r="F4" s="125">
        <v>75451</v>
      </c>
      <c r="G4" s="126"/>
      <c r="H4" s="127"/>
    </row>
    <row r="5" spans="1:8">
      <c r="A5" s="108" t="s">
        <v>511</v>
      </c>
      <c r="B5" s="113"/>
      <c r="C5" s="114"/>
      <c r="D5" s="115">
        <v>165425</v>
      </c>
      <c r="E5" s="116"/>
      <c r="F5" s="117">
        <v>146641</v>
      </c>
      <c r="G5" s="118"/>
      <c r="H5" s="119"/>
    </row>
    <row r="6" spans="1:8">
      <c r="A6" s="120"/>
      <c r="B6" s="121"/>
      <c r="C6" s="122"/>
      <c r="D6" s="123">
        <v>25659</v>
      </c>
      <c r="E6" s="124"/>
      <c r="F6" s="125">
        <v>68142</v>
      </c>
      <c r="G6" s="126"/>
      <c r="H6" s="127"/>
    </row>
    <row r="7" spans="1:8">
      <c r="A7" s="108" t="s">
        <v>512</v>
      </c>
      <c r="B7" s="113"/>
      <c r="C7" s="114"/>
      <c r="D7" s="115">
        <v>98459</v>
      </c>
      <c r="E7" s="116"/>
      <c r="F7" s="117">
        <v>174587</v>
      </c>
      <c r="G7" s="118"/>
      <c r="H7" s="119"/>
    </row>
    <row r="8" spans="1:8">
      <c r="A8" s="120"/>
      <c r="B8" s="121"/>
      <c r="C8" s="122"/>
      <c r="D8" s="123">
        <v>37319</v>
      </c>
      <c r="E8" s="124"/>
      <c r="F8" s="125">
        <v>79695</v>
      </c>
      <c r="G8" s="126"/>
      <c r="H8" s="127"/>
    </row>
    <row r="9" spans="1:8">
      <c r="A9" s="108" t="s">
        <v>513</v>
      </c>
      <c r="B9" s="113"/>
      <c r="C9" s="114"/>
      <c r="D9" s="115">
        <v>92251</v>
      </c>
      <c r="E9" s="116"/>
      <c r="F9" s="117">
        <v>175675</v>
      </c>
      <c r="G9" s="118"/>
      <c r="H9" s="119"/>
    </row>
    <row r="10" spans="1:8">
      <c r="A10" s="120"/>
      <c r="B10" s="121"/>
      <c r="C10" s="122"/>
      <c r="D10" s="123">
        <v>37919</v>
      </c>
      <c r="E10" s="124"/>
      <c r="F10" s="125">
        <v>87698</v>
      </c>
      <c r="G10" s="126"/>
      <c r="H10" s="127"/>
    </row>
    <row r="11" spans="1:8">
      <c r="A11" s="108" t="s">
        <v>514</v>
      </c>
      <c r="B11" s="113"/>
      <c r="C11" s="114"/>
      <c r="D11" s="115">
        <v>97702</v>
      </c>
      <c r="E11" s="116"/>
      <c r="F11" s="117">
        <v>280458</v>
      </c>
      <c r="G11" s="118"/>
      <c r="H11" s="119"/>
    </row>
    <row r="12" spans="1:8">
      <c r="A12" s="120"/>
      <c r="B12" s="121"/>
      <c r="C12" s="128"/>
      <c r="D12" s="123">
        <v>29201</v>
      </c>
      <c r="E12" s="124"/>
      <c r="F12" s="125">
        <v>127286</v>
      </c>
      <c r="G12" s="126"/>
      <c r="H12" s="127"/>
    </row>
    <row r="13" spans="1:8">
      <c r="A13" s="108"/>
      <c r="B13" s="113"/>
      <c r="C13" s="129"/>
      <c r="D13" s="130">
        <v>124163</v>
      </c>
      <c r="E13" s="131"/>
      <c r="F13" s="132">
        <v>184700</v>
      </c>
      <c r="G13" s="133"/>
      <c r="H13" s="119"/>
    </row>
    <row r="14" spans="1:8">
      <c r="A14" s="120"/>
      <c r="B14" s="121"/>
      <c r="C14" s="122"/>
      <c r="D14" s="123">
        <v>35894</v>
      </c>
      <c r="E14" s="124"/>
      <c r="F14" s="125">
        <v>87654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0.92</v>
      </c>
      <c r="C19" s="134">
        <f>ROUND(VALUE(SUBSTITUTE(実質収支比率等に係る経年分析!G$48,"▲","-")),2)</f>
        <v>0.54</v>
      </c>
      <c r="D19" s="134">
        <f>ROUND(VALUE(SUBSTITUTE(実質収支比率等に係る経年分析!H$48,"▲","-")),2)</f>
        <v>1.05</v>
      </c>
      <c r="E19" s="134">
        <f>ROUND(VALUE(SUBSTITUTE(実質収支比率等に係る経年分析!I$48,"▲","-")),2)</f>
        <v>1.1100000000000001</v>
      </c>
      <c r="F19" s="134">
        <f>ROUND(VALUE(SUBSTITUTE(実質収支比率等に係る経年分析!J$48,"▲","-")),2)</f>
        <v>1.17</v>
      </c>
    </row>
    <row r="20" spans="1:11">
      <c r="A20" s="134" t="s">
        <v>42</v>
      </c>
      <c r="B20" s="134">
        <f>ROUND(VALUE(SUBSTITUTE(実質収支比率等に係る経年分析!F$47,"▲","-")),2)</f>
        <v>21.55</v>
      </c>
      <c r="C20" s="134">
        <f>ROUND(VALUE(SUBSTITUTE(実質収支比率等に係る経年分析!G$47,"▲","-")),2)</f>
        <v>24.52</v>
      </c>
      <c r="D20" s="134">
        <f>ROUND(VALUE(SUBSTITUTE(実質収支比率等に係る経年分析!H$47,"▲","-")),2)</f>
        <v>25.06</v>
      </c>
      <c r="E20" s="134">
        <f>ROUND(VALUE(SUBSTITUTE(実質収支比率等に係る経年分析!I$47,"▲","-")),2)</f>
        <v>29.94</v>
      </c>
      <c r="F20" s="134">
        <f>ROUND(VALUE(SUBSTITUTE(実質収支比率等に係る経年分析!J$47,"▲","-")),2)</f>
        <v>35.33</v>
      </c>
    </row>
    <row r="21" spans="1:11">
      <c r="A21" s="134" t="s">
        <v>43</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2.44</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4.57</v>
      </c>
      <c r="F21" s="134">
        <f>IF(ISNUMBER(VALUE(SUBSTITUTE(実質収支比率等に係る経年分析!J$49,"▲","-"))),ROUND(VALUE(SUBSTITUTE(実質収支比率等に係る経年分析!J$49,"▲","-")),2),NA())</f>
        <v>6.79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1.1599999999999999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661</v>
      </c>
      <c r="E42" s="136"/>
      <c r="F42" s="136"/>
      <c r="G42" s="136">
        <f>'実質公債費比率（分子）の構造'!L$52</f>
        <v>609</v>
      </c>
      <c r="H42" s="136"/>
      <c r="I42" s="136"/>
      <c r="J42" s="136">
        <f>'実質公債費比率（分子）の構造'!M$52</f>
        <v>615</v>
      </c>
      <c r="K42" s="136"/>
      <c r="L42" s="136"/>
      <c r="M42" s="136">
        <f>'実質公債費比率（分子）の構造'!N$52</f>
        <v>623</v>
      </c>
      <c r="N42" s="136"/>
      <c r="O42" s="136"/>
      <c r="P42" s="136">
        <f>'実質公債費比率（分子）の構造'!O$52</f>
        <v>615</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22</v>
      </c>
      <c r="C44" s="136"/>
      <c r="D44" s="136"/>
      <c r="E44" s="136">
        <f>'実質公債費比率（分子）の構造'!L$50</f>
        <v>19</v>
      </c>
      <c r="F44" s="136"/>
      <c r="G44" s="136"/>
      <c r="H44" s="136">
        <f>'実質公債費比率（分子）の構造'!M$50</f>
        <v>16</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5</v>
      </c>
      <c r="F45" s="136"/>
      <c r="G45" s="136"/>
      <c r="H45" s="136">
        <f>'実質公債費比率（分子）の構造'!M$49</f>
        <v>1</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108</v>
      </c>
      <c r="C46" s="136"/>
      <c r="D46" s="136"/>
      <c r="E46" s="136">
        <f>'実質公債費比率（分子）の構造'!L$48</f>
        <v>109</v>
      </c>
      <c r="F46" s="136"/>
      <c r="G46" s="136"/>
      <c r="H46" s="136">
        <f>'実質公債費比率（分子）の構造'!M$48</f>
        <v>127</v>
      </c>
      <c r="I46" s="136"/>
      <c r="J46" s="136"/>
      <c r="K46" s="136">
        <f>'実質公債費比率（分子）の構造'!N$48</f>
        <v>130</v>
      </c>
      <c r="L46" s="136"/>
      <c r="M46" s="136"/>
      <c r="N46" s="136">
        <f>'実質公債費比率（分子）の構造'!O$48</f>
        <v>129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896</v>
      </c>
      <c r="C49" s="136"/>
      <c r="D49" s="136"/>
      <c r="E49" s="136">
        <f>'実質公債費比率（分子）の構造'!L$45</f>
        <v>827</v>
      </c>
      <c r="F49" s="136"/>
      <c r="G49" s="136"/>
      <c r="H49" s="136">
        <f>'実質公債費比率（分子）の構造'!M$45</f>
        <v>816</v>
      </c>
      <c r="I49" s="136"/>
      <c r="J49" s="136"/>
      <c r="K49" s="136">
        <f>'実質公債費比率（分子）の構造'!N$45</f>
        <v>787</v>
      </c>
      <c r="L49" s="136"/>
      <c r="M49" s="136"/>
      <c r="N49" s="136">
        <f>'実質公債費比率（分子）の構造'!O$45</f>
        <v>729</v>
      </c>
      <c r="O49" s="136"/>
      <c r="P49" s="136"/>
    </row>
    <row r="50" spans="1:16">
      <c r="A50" s="136" t="s">
        <v>58</v>
      </c>
      <c r="B50" s="136" t="e">
        <f>NA()</f>
        <v>#N/A</v>
      </c>
      <c r="C50" s="136">
        <f>IF(ISNUMBER('実質公債費比率（分子）の構造'!K$53),'実質公債費比率（分子）の構造'!K$53,NA())</f>
        <v>375</v>
      </c>
      <c r="D50" s="136" t="e">
        <f>NA()</f>
        <v>#N/A</v>
      </c>
      <c r="E50" s="136" t="e">
        <f>NA()</f>
        <v>#N/A</v>
      </c>
      <c r="F50" s="136">
        <f>IF(ISNUMBER('実質公債費比率（分子）の構造'!L$53),'実質公債費比率（分子）の構造'!L$53,NA())</f>
        <v>352</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243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5128</v>
      </c>
      <c r="E56" s="135"/>
      <c r="F56" s="135"/>
      <c r="G56" s="135">
        <f>'将来負担比率（分子）の構造'!J$51</f>
        <v>4906</v>
      </c>
      <c r="H56" s="135"/>
      <c r="I56" s="135"/>
      <c r="J56" s="135">
        <f>'将来負担比率（分子）の構造'!K$51</f>
        <v>4720</v>
      </c>
      <c r="K56" s="135"/>
      <c r="L56" s="135"/>
      <c r="M56" s="135">
        <f>'将来負担比率（分子）の構造'!L$51</f>
        <v>4587</v>
      </c>
      <c r="N56" s="135"/>
      <c r="O56" s="135"/>
      <c r="P56" s="135">
        <f>'将来負担比率（分子）の構造'!M$51</f>
        <v>4434</v>
      </c>
    </row>
    <row r="57" spans="1:16">
      <c r="A57" s="135" t="s">
        <v>34</v>
      </c>
      <c r="B57" s="135"/>
      <c r="C57" s="135"/>
      <c r="D57" s="135">
        <f>'将来負担比率（分子）の構造'!I$50</f>
        <v>660</v>
      </c>
      <c r="E57" s="135"/>
      <c r="F57" s="135"/>
      <c r="G57" s="135">
        <f>'将来負担比率（分子）の構造'!J$50</f>
        <v>614</v>
      </c>
      <c r="H57" s="135"/>
      <c r="I57" s="135"/>
      <c r="J57" s="135">
        <f>'将来負担比率（分子）の構造'!K$50</f>
        <v>579</v>
      </c>
      <c r="K57" s="135"/>
      <c r="L57" s="135"/>
      <c r="M57" s="135">
        <f>'将来負担比率（分子）の構造'!L$50</f>
        <v>554</v>
      </c>
      <c r="N57" s="135"/>
      <c r="O57" s="135"/>
      <c r="P57" s="135">
        <f>'将来負担比率（分子）の構造'!M$50</f>
        <v>600</v>
      </c>
    </row>
    <row r="58" spans="1:16">
      <c r="A58" s="135" t="s">
        <v>33</v>
      </c>
      <c r="B58" s="135"/>
      <c r="C58" s="135"/>
      <c r="D58" s="135">
        <f>'将来負担比率（分子）の構造'!I$49</f>
        <v>1448</v>
      </c>
      <c r="E58" s="135"/>
      <c r="F58" s="135"/>
      <c r="G58" s="135">
        <f>'将来負担比率（分子）の構造'!J$49</f>
        <v>1630</v>
      </c>
      <c r="H58" s="135"/>
      <c r="I58" s="135"/>
      <c r="J58" s="135">
        <f>'将来負担比率（分子）の構造'!K$49</f>
        <v>1636</v>
      </c>
      <c r="K58" s="135"/>
      <c r="L58" s="135"/>
      <c r="M58" s="135">
        <f>'将来負担比率（分子）の構造'!L$49</f>
        <v>1781</v>
      </c>
      <c r="N58" s="135"/>
      <c r="O58" s="135"/>
      <c r="P58" s="135">
        <f>'将来負担比率（分子）の構造'!M$49</f>
        <v>1832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482</v>
      </c>
      <c r="C62" s="135"/>
      <c r="D62" s="135"/>
      <c r="E62" s="135">
        <f>'将来負担比率（分子）の構造'!J$45</f>
        <v>403</v>
      </c>
      <c r="F62" s="135"/>
      <c r="G62" s="135"/>
      <c r="H62" s="135">
        <f>'将来負担比率（分子）の構造'!K$45</f>
        <v>289</v>
      </c>
      <c r="I62" s="135"/>
      <c r="J62" s="135"/>
      <c r="K62" s="135">
        <f>'将来負担比率（分子）の構造'!L$45</f>
        <v>240</v>
      </c>
      <c r="L62" s="135"/>
      <c r="M62" s="135"/>
      <c r="N62" s="135">
        <f>'将来負担比率（分子）の構造'!M$45</f>
        <v>159</v>
      </c>
      <c r="O62" s="135"/>
      <c r="P62" s="135"/>
    </row>
    <row r="63" spans="1:16">
      <c r="A63" s="135" t="s">
        <v>27</v>
      </c>
      <c r="B63" s="135">
        <f>'将来負担比率（分子）の構造'!I$44</f>
        <v>6</v>
      </c>
      <c r="C63" s="135"/>
      <c r="D63" s="135"/>
      <c r="E63" s="135">
        <f>'将来負担比率（分子）の構造'!J$44</f>
        <v>1</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1591</v>
      </c>
      <c r="C64" s="135"/>
      <c r="D64" s="135"/>
      <c r="E64" s="135">
        <f>'将来負担比率（分子）の構造'!J$43</f>
        <v>1485</v>
      </c>
      <c r="F64" s="135"/>
      <c r="G64" s="135"/>
      <c r="H64" s="135">
        <f>'将来負担比率（分子）の構造'!K$43</f>
        <v>1446</v>
      </c>
      <c r="I64" s="135"/>
      <c r="J64" s="135"/>
      <c r="K64" s="135">
        <f>'将来負担比率（分子）の構造'!L$43</f>
        <v>1430</v>
      </c>
      <c r="L64" s="135"/>
      <c r="M64" s="135"/>
      <c r="N64" s="135">
        <f>'将来負担比率（分子）の構造'!M$43</f>
        <v>1399</v>
      </c>
      <c r="O64" s="135"/>
      <c r="P64" s="135"/>
    </row>
    <row r="65" spans="1:16">
      <c r="A65" s="135" t="s">
        <v>25</v>
      </c>
      <c r="B65" s="135">
        <f>'将来負担比率（分子）の構造'!I$42</f>
        <v>35</v>
      </c>
      <c r="C65" s="135"/>
      <c r="D65" s="135"/>
      <c r="E65" s="135">
        <f>'将来負担比率（分子）の構造'!J$42</f>
        <v>16</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6596</v>
      </c>
      <c r="C66" s="135"/>
      <c r="D66" s="135"/>
      <c r="E66" s="135">
        <f>'将来負担比率（分子）の構造'!J$41</f>
        <v>6339</v>
      </c>
      <c r="F66" s="135"/>
      <c r="G66" s="135"/>
      <c r="H66" s="135">
        <f>'将来負担比率（分子）の構造'!K$41</f>
        <v>6065</v>
      </c>
      <c r="I66" s="135"/>
      <c r="J66" s="135"/>
      <c r="K66" s="135">
        <f>'将来負担比率（分子）の構造'!L$41</f>
        <v>5907</v>
      </c>
      <c r="L66" s="135"/>
      <c r="M66" s="135"/>
      <c r="N66" s="135">
        <f>'将来負担比率（分子）の構造'!M$41</f>
        <v>5702</v>
      </c>
      <c r="O66" s="135"/>
      <c r="P66" s="135"/>
    </row>
    <row r="67" spans="1:16">
      <c r="A67" s="135" t="s">
        <v>62</v>
      </c>
      <c r="B67" s="135" t="e">
        <f>NA()</f>
        <v>#N/A</v>
      </c>
      <c r="C67" s="135">
        <f>IF(ISNUMBER('将来負担比率（分子）の構造'!I$52), IF('将来負担比率（分子）の構造'!I$52 &lt; 0, 0, '将来負担比率（分子）の構造'!I$52), NA())</f>
        <v>1473</v>
      </c>
      <c r="D67" s="135" t="e">
        <f>NA()</f>
        <v>#N/A</v>
      </c>
      <c r="E67" s="135" t="e">
        <f>NA()</f>
        <v>#N/A</v>
      </c>
      <c r="F67" s="135">
        <f>IF(ISNUMBER('将来負担比率（分子）の構造'!J$52), IF('将来負担比率（分子）の構造'!J$52 &lt; 0, 0, '将来負担比率（分子）の構造'!J$52), NA())</f>
        <v>1094</v>
      </c>
      <c r="G67" s="135" t="e">
        <f>NA()</f>
        <v>#N/A</v>
      </c>
      <c r="H67" s="135" t="e">
        <f>NA()</f>
        <v>#N/A</v>
      </c>
      <c r="I67" s="135">
        <f>IF(ISNUMBER('将来負担比率（分子）の構造'!K$52), IF('将来負担比率（分子）の構造'!K$52 &lt; 0, 0, '将来負担比率（分子）の構造'!K$52), NA())</f>
        <v>866</v>
      </c>
      <c r="J67" s="135" t="e">
        <f>NA()</f>
        <v>#N/A</v>
      </c>
      <c r="K67" s="135" t="e">
        <f>NA()</f>
        <v>#N/A</v>
      </c>
      <c r="L67" s="135">
        <f>IF(ISNUMBER('将来負担比率（分子）の構造'!L$52), IF('将来負担比率（分子）の構造'!L$52 &lt; 0, 0, '将来負担比率（分子）の構造'!L$52), NA())</f>
        <v>655</v>
      </c>
      <c r="M67" s="135" t="e">
        <f>NA()</f>
        <v>#N/A</v>
      </c>
      <c r="N67" s="135" t="e">
        <f>NA()</f>
        <v>#N/A</v>
      </c>
      <c r="O67" s="135">
        <f>IF(ISNUMBER('将来負担比率（分子）の構造'!M$52), IF('将来負担比率（分子）の構造'!M$52 &lt; 0, 0, '将来負担比率（分子）の構造'!M$52), NA())</f>
        <v>393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205</v>
      </c>
      <c r="C5" s="704"/>
      <c r="D5" s="704"/>
      <c r="E5" s="704"/>
      <c r="F5" s="704"/>
      <c r="G5" s="704"/>
      <c r="H5" s="704"/>
      <c r="I5" s="704"/>
      <c r="J5" s="704"/>
      <c r="K5" s="704"/>
      <c r="L5" s="704"/>
      <c r="M5" s="704"/>
      <c r="N5" s="704"/>
      <c r="O5" s="704"/>
      <c r="P5" s="704"/>
      <c r="Q5" s="705"/>
      <c r="R5" s="668">
        <v>424715</v>
      </c>
      <c r="S5" s="669"/>
      <c r="T5" s="669"/>
      <c r="U5" s="669"/>
      <c r="V5" s="669"/>
      <c r="W5" s="669"/>
      <c r="X5" s="669"/>
      <c r="Y5" s="716"/>
      <c r="Z5" s="729">
        <v>8.1</v>
      </c>
      <c r="AA5" s="729"/>
      <c r="AB5" s="729"/>
      <c r="AC5" s="729"/>
      <c r="AD5" s="730">
        <v>424715</v>
      </c>
      <c r="AE5" s="730"/>
      <c r="AF5" s="730"/>
      <c r="AG5" s="730"/>
      <c r="AH5" s="730"/>
      <c r="AI5" s="730"/>
      <c r="AJ5" s="730"/>
      <c r="AK5" s="730"/>
      <c r="AL5" s="717">
        <v>13.5</v>
      </c>
      <c r="AM5" s="686"/>
      <c r="AN5" s="686"/>
      <c r="AO5" s="718"/>
      <c r="AP5" s="703" t="s">
        <v>206</v>
      </c>
      <c r="AQ5" s="704"/>
      <c r="AR5" s="704"/>
      <c r="AS5" s="704"/>
      <c r="AT5" s="704"/>
      <c r="AU5" s="704"/>
      <c r="AV5" s="704"/>
      <c r="AW5" s="704"/>
      <c r="AX5" s="704"/>
      <c r="AY5" s="704"/>
      <c r="AZ5" s="704"/>
      <c r="BA5" s="704"/>
      <c r="BB5" s="704"/>
      <c r="BC5" s="704"/>
      <c r="BD5" s="704"/>
      <c r="BE5" s="704"/>
      <c r="BF5" s="705"/>
      <c r="BG5" s="618">
        <v>424715</v>
      </c>
      <c r="BH5" s="619"/>
      <c r="BI5" s="619"/>
      <c r="BJ5" s="619"/>
      <c r="BK5" s="619"/>
      <c r="BL5" s="619"/>
      <c r="BM5" s="619"/>
      <c r="BN5" s="620"/>
      <c r="BO5" s="671">
        <v>100</v>
      </c>
      <c r="BP5" s="671"/>
      <c r="BQ5" s="671"/>
      <c r="BR5" s="671"/>
      <c r="BS5" s="672">
        <v>2367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48233</v>
      </c>
      <c r="S6" s="619"/>
      <c r="T6" s="619"/>
      <c r="U6" s="619"/>
      <c r="V6" s="619"/>
      <c r="W6" s="619"/>
      <c r="X6" s="619"/>
      <c r="Y6" s="620"/>
      <c r="Z6" s="671">
        <v>0.9</v>
      </c>
      <c r="AA6" s="671"/>
      <c r="AB6" s="671"/>
      <c r="AC6" s="671"/>
      <c r="AD6" s="672">
        <v>48233</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424715</v>
      </c>
      <c r="BH6" s="619"/>
      <c r="BI6" s="619"/>
      <c r="BJ6" s="619"/>
      <c r="BK6" s="619"/>
      <c r="BL6" s="619"/>
      <c r="BM6" s="619"/>
      <c r="BN6" s="620"/>
      <c r="BO6" s="671">
        <v>100</v>
      </c>
      <c r="BP6" s="671"/>
      <c r="BQ6" s="671"/>
      <c r="BR6" s="671"/>
      <c r="BS6" s="672">
        <v>2367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66612</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66612</v>
      </c>
      <c r="DR6" s="619"/>
      <c r="DS6" s="619"/>
      <c r="DT6" s="619"/>
      <c r="DU6" s="619"/>
      <c r="DV6" s="619"/>
      <c r="DW6" s="619"/>
      <c r="DX6" s="619"/>
      <c r="DY6" s="619"/>
      <c r="DZ6" s="619"/>
      <c r="EA6" s="619"/>
      <c r="EB6" s="619"/>
      <c r="EC6" s="650"/>
    </row>
    <row r="7" spans="2:143" ht="11.25" customHeight="1">
      <c r="B7" s="615" t="s">
        <v>214</v>
      </c>
      <c r="C7" s="616"/>
      <c r="D7" s="616"/>
      <c r="E7" s="616"/>
      <c r="F7" s="616"/>
      <c r="G7" s="616"/>
      <c r="H7" s="616"/>
      <c r="I7" s="616"/>
      <c r="J7" s="616"/>
      <c r="K7" s="616"/>
      <c r="L7" s="616"/>
      <c r="M7" s="616"/>
      <c r="N7" s="616"/>
      <c r="O7" s="616"/>
      <c r="P7" s="616"/>
      <c r="Q7" s="617"/>
      <c r="R7" s="618">
        <v>806</v>
      </c>
      <c r="S7" s="619"/>
      <c r="T7" s="619"/>
      <c r="U7" s="619"/>
      <c r="V7" s="619"/>
      <c r="W7" s="619"/>
      <c r="X7" s="619"/>
      <c r="Y7" s="620"/>
      <c r="Z7" s="671">
        <v>0</v>
      </c>
      <c r="AA7" s="671"/>
      <c r="AB7" s="671"/>
      <c r="AC7" s="671"/>
      <c r="AD7" s="672">
        <v>806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223083</v>
      </c>
      <c r="BH7" s="619"/>
      <c r="BI7" s="619"/>
      <c r="BJ7" s="619"/>
      <c r="BK7" s="619"/>
      <c r="BL7" s="619"/>
      <c r="BM7" s="619"/>
      <c r="BN7" s="620"/>
      <c r="BO7" s="671">
        <v>52.5</v>
      </c>
      <c r="BP7" s="671"/>
      <c r="BQ7" s="671"/>
      <c r="BR7" s="671"/>
      <c r="BS7" s="672">
        <v>2367</v>
      </c>
      <c r="BT7" s="672"/>
      <c r="BU7" s="672"/>
      <c r="BV7" s="672"/>
      <c r="BW7" s="672"/>
      <c r="BX7" s="672"/>
      <c r="BY7" s="672"/>
      <c r="BZ7" s="672"/>
      <c r="CA7" s="672"/>
      <c r="CB7" s="708"/>
      <c r="CD7" s="651" t="s">
        <v>216</v>
      </c>
      <c r="CE7" s="648"/>
      <c r="CF7" s="648"/>
      <c r="CG7" s="648"/>
      <c r="CH7" s="648"/>
      <c r="CI7" s="648"/>
      <c r="CJ7" s="648"/>
      <c r="CK7" s="648"/>
      <c r="CL7" s="648"/>
      <c r="CM7" s="648"/>
      <c r="CN7" s="648"/>
      <c r="CO7" s="648"/>
      <c r="CP7" s="648"/>
      <c r="CQ7" s="649"/>
      <c r="CR7" s="618">
        <v>1183374</v>
      </c>
      <c r="CS7" s="619"/>
      <c r="CT7" s="619"/>
      <c r="CU7" s="619"/>
      <c r="CV7" s="619"/>
      <c r="CW7" s="619"/>
      <c r="CX7" s="619"/>
      <c r="CY7" s="620"/>
      <c r="CZ7" s="671">
        <v>22.7</v>
      </c>
      <c r="DA7" s="671"/>
      <c r="DB7" s="671"/>
      <c r="DC7" s="671"/>
      <c r="DD7" s="624">
        <v>39208</v>
      </c>
      <c r="DE7" s="619"/>
      <c r="DF7" s="619"/>
      <c r="DG7" s="619"/>
      <c r="DH7" s="619"/>
      <c r="DI7" s="619"/>
      <c r="DJ7" s="619"/>
      <c r="DK7" s="619"/>
      <c r="DL7" s="619"/>
      <c r="DM7" s="619"/>
      <c r="DN7" s="619"/>
      <c r="DO7" s="619"/>
      <c r="DP7" s="620"/>
      <c r="DQ7" s="624">
        <v>1144580</v>
      </c>
      <c r="DR7" s="619"/>
      <c r="DS7" s="619"/>
      <c r="DT7" s="619"/>
      <c r="DU7" s="619"/>
      <c r="DV7" s="619"/>
      <c r="DW7" s="619"/>
      <c r="DX7" s="619"/>
      <c r="DY7" s="619"/>
      <c r="DZ7" s="619"/>
      <c r="EA7" s="619"/>
      <c r="EB7" s="619"/>
      <c r="EC7" s="650"/>
    </row>
    <row r="8" spans="2:143" ht="11.25" customHeight="1">
      <c r="B8" s="615" t="s">
        <v>217</v>
      </c>
      <c r="C8" s="616"/>
      <c r="D8" s="616"/>
      <c r="E8" s="616"/>
      <c r="F8" s="616"/>
      <c r="G8" s="616"/>
      <c r="H8" s="616"/>
      <c r="I8" s="616"/>
      <c r="J8" s="616"/>
      <c r="K8" s="616"/>
      <c r="L8" s="616"/>
      <c r="M8" s="616"/>
      <c r="N8" s="616"/>
      <c r="O8" s="616"/>
      <c r="P8" s="616"/>
      <c r="Q8" s="617"/>
      <c r="R8" s="618">
        <v>1599</v>
      </c>
      <c r="S8" s="619"/>
      <c r="T8" s="619"/>
      <c r="U8" s="619"/>
      <c r="V8" s="619"/>
      <c r="W8" s="619"/>
      <c r="X8" s="619"/>
      <c r="Y8" s="620"/>
      <c r="Z8" s="671">
        <v>0</v>
      </c>
      <c r="AA8" s="671"/>
      <c r="AB8" s="671"/>
      <c r="AC8" s="671"/>
      <c r="AD8" s="672">
        <v>1599</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7644</v>
      </c>
      <c r="BH8" s="619"/>
      <c r="BI8" s="619"/>
      <c r="BJ8" s="619"/>
      <c r="BK8" s="619"/>
      <c r="BL8" s="619"/>
      <c r="BM8" s="619"/>
      <c r="BN8" s="620"/>
      <c r="BO8" s="671">
        <v>1.8</v>
      </c>
      <c r="BP8" s="671"/>
      <c r="BQ8" s="671"/>
      <c r="BR8" s="671"/>
      <c r="BS8" s="624" t="s">
        <v>108</v>
      </c>
      <c r="BT8" s="619"/>
      <c r="BU8" s="619"/>
      <c r="BV8" s="619"/>
      <c r="BW8" s="619"/>
      <c r="BX8" s="619"/>
      <c r="BY8" s="619"/>
      <c r="BZ8" s="619"/>
      <c r="CA8" s="619"/>
      <c r="CB8" s="650"/>
      <c r="CD8" s="651" t="s">
        <v>219</v>
      </c>
      <c r="CE8" s="648"/>
      <c r="CF8" s="648"/>
      <c r="CG8" s="648"/>
      <c r="CH8" s="648"/>
      <c r="CI8" s="648"/>
      <c r="CJ8" s="648"/>
      <c r="CK8" s="648"/>
      <c r="CL8" s="648"/>
      <c r="CM8" s="648"/>
      <c r="CN8" s="648"/>
      <c r="CO8" s="648"/>
      <c r="CP8" s="648"/>
      <c r="CQ8" s="649"/>
      <c r="CR8" s="618">
        <v>935367</v>
      </c>
      <c r="CS8" s="619"/>
      <c r="CT8" s="619"/>
      <c r="CU8" s="619"/>
      <c r="CV8" s="619"/>
      <c r="CW8" s="619"/>
      <c r="CX8" s="619"/>
      <c r="CY8" s="620"/>
      <c r="CZ8" s="671">
        <v>18</v>
      </c>
      <c r="DA8" s="671"/>
      <c r="DB8" s="671"/>
      <c r="DC8" s="671"/>
      <c r="DD8" s="624">
        <v>19519</v>
      </c>
      <c r="DE8" s="619"/>
      <c r="DF8" s="619"/>
      <c r="DG8" s="619"/>
      <c r="DH8" s="619"/>
      <c r="DI8" s="619"/>
      <c r="DJ8" s="619"/>
      <c r="DK8" s="619"/>
      <c r="DL8" s="619"/>
      <c r="DM8" s="619"/>
      <c r="DN8" s="619"/>
      <c r="DO8" s="619"/>
      <c r="DP8" s="620"/>
      <c r="DQ8" s="624">
        <v>623233</v>
      </c>
      <c r="DR8" s="619"/>
      <c r="DS8" s="619"/>
      <c r="DT8" s="619"/>
      <c r="DU8" s="619"/>
      <c r="DV8" s="619"/>
      <c r="DW8" s="619"/>
      <c r="DX8" s="619"/>
      <c r="DY8" s="619"/>
      <c r="DZ8" s="619"/>
      <c r="EA8" s="619"/>
      <c r="EB8" s="619"/>
      <c r="EC8" s="650"/>
    </row>
    <row r="9" spans="2:143" ht="11.25" customHeight="1">
      <c r="B9" s="615" t="s">
        <v>220</v>
      </c>
      <c r="C9" s="616"/>
      <c r="D9" s="616"/>
      <c r="E9" s="616"/>
      <c r="F9" s="616"/>
      <c r="G9" s="616"/>
      <c r="H9" s="616"/>
      <c r="I9" s="616"/>
      <c r="J9" s="616"/>
      <c r="K9" s="616"/>
      <c r="L9" s="616"/>
      <c r="M9" s="616"/>
      <c r="N9" s="616"/>
      <c r="O9" s="616"/>
      <c r="P9" s="616"/>
      <c r="Q9" s="617"/>
      <c r="R9" s="618">
        <v>1328</v>
      </c>
      <c r="S9" s="619"/>
      <c r="T9" s="619"/>
      <c r="U9" s="619"/>
      <c r="V9" s="619"/>
      <c r="W9" s="619"/>
      <c r="X9" s="619"/>
      <c r="Y9" s="620"/>
      <c r="Z9" s="671">
        <v>0</v>
      </c>
      <c r="AA9" s="671"/>
      <c r="AB9" s="671"/>
      <c r="AC9" s="671"/>
      <c r="AD9" s="672">
        <v>1328</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193850</v>
      </c>
      <c r="BH9" s="619"/>
      <c r="BI9" s="619"/>
      <c r="BJ9" s="619"/>
      <c r="BK9" s="619"/>
      <c r="BL9" s="619"/>
      <c r="BM9" s="619"/>
      <c r="BN9" s="620"/>
      <c r="BO9" s="671">
        <v>45.6</v>
      </c>
      <c r="BP9" s="671"/>
      <c r="BQ9" s="671"/>
      <c r="BR9" s="671"/>
      <c r="BS9" s="624" t="s">
        <v>108</v>
      </c>
      <c r="BT9" s="619"/>
      <c r="BU9" s="619"/>
      <c r="BV9" s="619"/>
      <c r="BW9" s="619"/>
      <c r="BX9" s="619"/>
      <c r="BY9" s="619"/>
      <c r="BZ9" s="619"/>
      <c r="CA9" s="619"/>
      <c r="CB9" s="650"/>
      <c r="CD9" s="651" t="s">
        <v>222</v>
      </c>
      <c r="CE9" s="648"/>
      <c r="CF9" s="648"/>
      <c r="CG9" s="648"/>
      <c r="CH9" s="648"/>
      <c r="CI9" s="648"/>
      <c r="CJ9" s="648"/>
      <c r="CK9" s="648"/>
      <c r="CL9" s="648"/>
      <c r="CM9" s="648"/>
      <c r="CN9" s="648"/>
      <c r="CO9" s="648"/>
      <c r="CP9" s="648"/>
      <c r="CQ9" s="649"/>
      <c r="CR9" s="618">
        <v>369861</v>
      </c>
      <c r="CS9" s="619"/>
      <c r="CT9" s="619"/>
      <c r="CU9" s="619"/>
      <c r="CV9" s="619"/>
      <c r="CW9" s="619"/>
      <c r="CX9" s="619"/>
      <c r="CY9" s="620"/>
      <c r="CZ9" s="671">
        <v>7.1</v>
      </c>
      <c r="DA9" s="671"/>
      <c r="DB9" s="671"/>
      <c r="DC9" s="671"/>
      <c r="DD9" s="624">
        <v>8303</v>
      </c>
      <c r="DE9" s="619"/>
      <c r="DF9" s="619"/>
      <c r="DG9" s="619"/>
      <c r="DH9" s="619"/>
      <c r="DI9" s="619"/>
      <c r="DJ9" s="619"/>
      <c r="DK9" s="619"/>
      <c r="DL9" s="619"/>
      <c r="DM9" s="619"/>
      <c r="DN9" s="619"/>
      <c r="DO9" s="619"/>
      <c r="DP9" s="620"/>
      <c r="DQ9" s="624">
        <v>354680</v>
      </c>
      <c r="DR9" s="619"/>
      <c r="DS9" s="619"/>
      <c r="DT9" s="619"/>
      <c r="DU9" s="619"/>
      <c r="DV9" s="619"/>
      <c r="DW9" s="619"/>
      <c r="DX9" s="619"/>
      <c r="DY9" s="619"/>
      <c r="DZ9" s="619"/>
      <c r="EA9" s="619"/>
      <c r="EB9" s="619"/>
      <c r="EC9" s="650"/>
    </row>
    <row r="10" spans="2:143" ht="11.25" customHeight="1">
      <c r="B10" s="615" t="s">
        <v>223</v>
      </c>
      <c r="C10" s="616"/>
      <c r="D10" s="616"/>
      <c r="E10" s="616"/>
      <c r="F10" s="616"/>
      <c r="G10" s="616"/>
      <c r="H10" s="616"/>
      <c r="I10" s="616"/>
      <c r="J10" s="616"/>
      <c r="K10" s="616"/>
      <c r="L10" s="616"/>
      <c r="M10" s="616"/>
      <c r="N10" s="616"/>
      <c r="O10" s="616"/>
      <c r="P10" s="616"/>
      <c r="Q10" s="617"/>
      <c r="R10" s="618">
        <v>102446</v>
      </c>
      <c r="S10" s="619"/>
      <c r="T10" s="619"/>
      <c r="U10" s="619"/>
      <c r="V10" s="619"/>
      <c r="W10" s="619"/>
      <c r="X10" s="619"/>
      <c r="Y10" s="620"/>
      <c r="Z10" s="671">
        <v>1.9</v>
      </c>
      <c r="AA10" s="671"/>
      <c r="AB10" s="671"/>
      <c r="AC10" s="671"/>
      <c r="AD10" s="672">
        <v>102446</v>
      </c>
      <c r="AE10" s="672"/>
      <c r="AF10" s="672"/>
      <c r="AG10" s="672"/>
      <c r="AH10" s="672"/>
      <c r="AI10" s="672"/>
      <c r="AJ10" s="672"/>
      <c r="AK10" s="672"/>
      <c r="AL10" s="641">
        <v>3.3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13745</v>
      </c>
      <c r="BH10" s="619"/>
      <c r="BI10" s="619"/>
      <c r="BJ10" s="619"/>
      <c r="BK10" s="619"/>
      <c r="BL10" s="619"/>
      <c r="BM10" s="619"/>
      <c r="BN10" s="620"/>
      <c r="BO10" s="671">
        <v>3.2</v>
      </c>
      <c r="BP10" s="671"/>
      <c r="BQ10" s="671"/>
      <c r="BR10" s="671"/>
      <c r="BS10" s="624">
        <v>1031</v>
      </c>
      <c r="BT10" s="619"/>
      <c r="BU10" s="619"/>
      <c r="BV10" s="619"/>
      <c r="BW10" s="619"/>
      <c r="BX10" s="619"/>
      <c r="BY10" s="619"/>
      <c r="BZ10" s="619"/>
      <c r="CA10" s="619"/>
      <c r="CB10" s="650"/>
      <c r="CD10" s="651" t="s">
        <v>225</v>
      </c>
      <c r="CE10" s="648"/>
      <c r="CF10" s="648"/>
      <c r="CG10" s="648"/>
      <c r="CH10" s="648"/>
      <c r="CI10" s="648"/>
      <c r="CJ10" s="648"/>
      <c r="CK10" s="648"/>
      <c r="CL10" s="648"/>
      <c r="CM10" s="648"/>
      <c r="CN10" s="648"/>
      <c r="CO10" s="648"/>
      <c r="CP10" s="648"/>
      <c r="CQ10" s="649"/>
      <c r="CR10" s="618">
        <v>20109</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109</v>
      </c>
      <c r="DR10" s="619"/>
      <c r="DS10" s="619"/>
      <c r="DT10" s="619"/>
      <c r="DU10" s="619"/>
      <c r="DV10" s="619"/>
      <c r="DW10" s="619"/>
      <c r="DX10" s="619"/>
      <c r="DY10" s="619"/>
      <c r="DZ10" s="619"/>
      <c r="EA10" s="619"/>
      <c r="EB10" s="619"/>
      <c r="EC10" s="650"/>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7844</v>
      </c>
      <c r="BH11" s="619"/>
      <c r="BI11" s="619"/>
      <c r="BJ11" s="619"/>
      <c r="BK11" s="619"/>
      <c r="BL11" s="619"/>
      <c r="BM11" s="619"/>
      <c r="BN11" s="620"/>
      <c r="BO11" s="671">
        <v>1.8</v>
      </c>
      <c r="BP11" s="671"/>
      <c r="BQ11" s="671"/>
      <c r="BR11" s="671"/>
      <c r="BS11" s="624">
        <v>1336</v>
      </c>
      <c r="BT11" s="619"/>
      <c r="BU11" s="619"/>
      <c r="BV11" s="619"/>
      <c r="BW11" s="619"/>
      <c r="BX11" s="619"/>
      <c r="BY11" s="619"/>
      <c r="BZ11" s="619"/>
      <c r="CA11" s="619"/>
      <c r="CB11" s="650"/>
      <c r="CD11" s="651" t="s">
        <v>228</v>
      </c>
      <c r="CE11" s="648"/>
      <c r="CF11" s="648"/>
      <c r="CG11" s="648"/>
      <c r="CH11" s="648"/>
      <c r="CI11" s="648"/>
      <c r="CJ11" s="648"/>
      <c r="CK11" s="648"/>
      <c r="CL11" s="648"/>
      <c r="CM11" s="648"/>
      <c r="CN11" s="648"/>
      <c r="CO11" s="648"/>
      <c r="CP11" s="648"/>
      <c r="CQ11" s="649"/>
      <c r="CR11" s="618">
        <v>262787</v>
      </c>
      <c r="CS11" s="619"/>
      <c r="CT11" s="619"/>
      <c r="CU11" s="619"/>
      <c r="CV11" s="619"/>
      <c r="CW11" s="619"/>
      <c r="CX11" s="619"/>
      <c r="CY11" s="620"/>
      <c r="CZ11" s="671">
        <v>5.0999999999999996</v>
      </c>
      <c r="DA11" s="671"/>
      <c r="DB11" s="671"/>
      <c r="DC11" s="671"/>
      <c r="DD11" s="624">
        <v>53522</v>
      </c>
      <c r="DE11" s="619"/>
      <c r="DF11" s="619"/>
      <c r="DG11" s="619"/>
      <c r="DH11" s="619"/>
      <c r="DI11" s="619"/>
      <c r="DJ11" s="619"/>
      <c r="DK11" s="619"/>
      <c r="DL11" s="619"/>
      <c r="DM11" s="619"/>
      <c r="DN11" s="619"/>
      <c r="DO11" s="619"/>
      <c r="DP11" s="620"/>
      <c r="DQ11" s="624">
        <v>87264</v>
      </c>
      <c r="DR11" s="619"/>
      <c r="DS11" s="619"/>
      <c r="DT11" s="619"/>
      <c r="DU11" s="619"/>
      <c r="DV11" s="619"/>
      <c r="DW11" s="619"/>
      <c r="DX11" s="619"/>
      <c r="DY11" s="619"/>
      <c r="DZ11" s="619"/>
      <c r="EA11" s="619"/>
      <c r="EB11" s="619"/>
      <c r="EC11" s="650"/>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139898</v>
      </c>
      <c r="BH12" s="619"/>
      <c r="BI12" s="619"/>
      <c r="BJ12" s="619"/>
      <c r="BK12" s="619"/>
      <c r="BL12" s="619"/>
      <c r="BM12" s="619"/>
      <c r="BN12" s="620"/>
      <c r="BO12" s="671">
        <v>32.9</v>
      </c>
      <c r="BP12" s="671"/>
      <c r="BQ12" s="671"/>
      <c r="BR12" s="671"/>
      <c r="BS12" s="624" t="s">
        <v>108</v>
      </c>
      <c r="BT12" s="619"/>
      <c r="BU12" s="619"/>
      <c r="BV12" s="619"/>
      <c r="BW12" s="619"/>
      <c r="BX12" s="619"/>
      <c r="BY12" s="619"/>
      <c r="BZ12" s="619"/>
      <c r="CA12" s="619"/>
      <c r="CB12" s="650"/>
      <c r="CD12" s="651" t="s">
        <v>231</v>
      </c>
      <c r="CE12" s="648"/>
      <c r="CF12" s="648"/>
      <c r="CG12" s="648"/>
      <c r="CH12" s="648"/>
      <c r="CI12" s="648"/>
      <c r="CJ12" s="648"/>
      <c r="CK12" s="648"/>
      <c r="CL12" s="648"/>
      <c r="CM12" s="648"/>
      <c r="CN12" s="648"/>
      <c r="CO12" s="648"/>
      <c r="CP12" s="648"/>
      <c r="CQ12" s="649"/>
      <c r="CR12" s="618">
        <v>157888</v>
      </c>
      <c r="CS12" s="619"/>
      <c r="CT12" s="619"/>
      <c r="CU12" s="619"/>
      <c r="CV12" s="619"/>
      <c r="CW12" s="619"/>
      <c r="CX12" s="619"/>
      <c r="CY12" s="620"/>
      <c r="CZ12" s="671">
        <v>3</v>
      </c>
      <c r="DA12" s="671"/>
      <c r="DB12" s="671"/>
      <c r="DC12" s="671"/>
      <c r="DD12" s="624">
        <v>15660</v>
      </c>
      <c r="DE12" s="619"/>
      <c r="DF12" s="619"/>
      <c r="DG12" s="619"/>
      <c r="DH12" s="619"/>
      <c r="DI12" s="619"/>
      <c r="DJ12" s="619"/>
      <c r="DK12" s="619"/>
      <c r="DL12" s="619"/>
      <c r="DM12" s="619"/>
      <c r="DN12" s="619"/>
      <c r="DO12" s="619"/>
      <c r="DP12" s="620"/>
      <c r="DQ12" s="624">
        <v>96275</v>
      </c>
      <c r="DR12" s="619"/>
      <c r="DS12" s="619"/>
      <c r="DT12" s="619"/>
      <c r="DU12" s="619"/>
      <c r="DV12" s="619"/>
      <c r="DW12" s="619"/>
      <c r="DX12" s="619"/>
      <c r="DY12" s="619"/>
      <c r="DZ12" s="619"/>
      <c r="EA12" s="619"/>
      <c r="EB12" s="619"/>
      <c r="EC12" s="650"/>
    </row>
    <row r="13" spans="2:143" ht="11.25" customHeight="1">
      <c r="B13" s="615" t="s">
        <v>232</v>
      </c>
      <c r="C13" s="616"/>
      <c r="D13" s="616"/>
      <c r="E13" s="616"/>
      <c r="F13" s="616"/>
      <c r="G13" s="616"/>
      <c r="H13" s="616"/>
      <c r="I13" s="616"/>
      <c r="J13" s="616"/>
      <c r="K13" s="616"/>
      <c r="L13" s="616"/>
      <c r="M13" s="616"/>
      <c r="N13" s="616"/>
      <c r="O13" s="616"/>
      <c r="P13" s="616"/>
      <c r="Q13" s="617"/>
      <c r="R13" s="618">
        <v>7489</v>
      </c>
      <c r="S13" s="619"/>
      <c r="T13" s="619"/>
      <c r="U13" s="619"/>
      <c r="V13" s="619"/>
      <c r="W13" s="619"/>
      <c r="X13" s="619"/>
      <c r="Y13" s="620"/>
      <c r="Z13" s="671">
        <v>0.1</v>
      </c>
      <c r="AA13" s="671"/>
      <c r="AB13" s="671"/>
      <c r="AC13" s="671"/>
      <c r="AD13" s="672">
        <v>7489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139760</v>
      </c>
      <c r="BH13" s="619"/>
      <c r="BI13" s="619"/>
      <c r="BJ13" s="619"/>
      <c r="BK13" s="619"/>
      <c r="BL13" s="619"/>
      <c r="BM13" s="619"/>
      <c r="BN13" s="620"/>
      <c r="BO13" s="671">
        <v>32.9</v>
      </c>
      <c r="BP13" s="671"/>
      <c r="BQ13" s="671"/>
      <c r="BR13" s="671"/>
      <c r="BS13" s="624" t="s">
        <v>108</v>
      </c>
      <c r="BT13" s="619"/>
      <c r="BU13" s="619"/>
      <c r="BV13" s="619"/>
      <c r="BW13" s="619"/>
      <c r="BX13" s="619"/>
      <c r="BY13" s="619"/>
      <c r="BZ13" s="619"/>
      <c r="CA13" s="619"/>
      <c r="CB13" s="650"/>
      <c r="CD13" s="651" t="s">
        <v>234</v>
      </c>
      <c r="CE13" s="648"/>
      <c r="CF13" s="648"/>
      <c r="CG13" s="648"/>
      <c r="CH13" s="648"/>
      <c r="CI13" s="648"/>
      <c r="CJ13" s="648"/>
      <c r="CK13" s="648"/>
      <c r="CL13" s="648"/>
      <c r="CM13" s="648"/>
      <c r="CN13" s="648"/>
      <c r="CO13" s="648"/>
      <c r="CP13" s="648"/>
      <c r="CQ13" s="649"/>
      <c r="CR13" s="618">
        <v>510469</v>
      </c>
      <c r="CS13" s="619"/>
      <c r="CT13" s="619"/>
      <c r="CU13" s="619"/>
      <c r="CV13" s="619"/>
      <c r="CW13" s="619"/>
      <c r="CX13" s="619"/>
      <c r="CY13" s="620"/>
      <c r="CZ13" s="671">
        <v>9.8000000000000007</v>
      </c>
      <c r="DA13" s="671"/>
      <c r="DB13" s="671"/>
      <c r="DC13" s="671"/>
      <c r="DD13" s="624">
        <v>245833</v>
      </c>
      <c r="DE13" s="619"/>
      <c r="DF13" s="619"/>
      <c r="DG13" s="619"/>
      <c r="DH13" s="619"/>
      <c r="DI13" s="619"/>
      <c r="DJ13" s="619"/>
      <c r="DK13" s="619"/>
      <c r="DL13" s="619"/>
      <c r="DM13" s="619"/>
      <c r="DN13" s="619"/>
      <c r="DO13" s="619"/>
      <c r="DP13" s="620"/>
      <c r="DQ13" s="624">
        <v>283116</v>
      </c>
      <c r="DR13" s="619"/>
      <c r="DS13" s="619"/>
      <c r="DT13" s="619"/>
      <c r="DU13" s="619"/>
      <c r="DV13" s="619"/>
      <c r="DW13" s="619"/>
      <c r="DX13" s="619"/>
      <c r="DY13" s="619"/>
      <c r="DZ13" s="619"/>
      <c r="EA13" s="619"/>
      <c r="EB13" s="619"/>
      <c r="EC13" s="650"/>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10365</v>
      </c>
      <c r="BH14" s="619"/>
      <c r="BI14" s="619"/>
      <c r="BJ14" s="619"/>
      <c r="BK14" s="619"/>
      <c r="BL14" s="619"/>
      <c r="BM14" s="619"/>
      <c r="BN14" s="620"/>
      <c r="BO14" s="671">
        <v>2.4</v>
      </c>
      <c r="BP14" s="671"/>
      <c r="BQ14" s="671"/>
      <c r="BR14" s="671"/>
      <c r="BS14" s="624" t="s">
        <v>108</v>
      </c>
      <c r="BT14" s="619"/>
      <c r="BU14" s="619"/>
      <c r="BV14" s="619"/>
      <c r="BW14" s="619"/>
      <c r="BX14" s="619"/>
      <c r="BY14" s="619"/>
      <c r="BZ14" s="619"/>
      <c r="CA14" s="619"/>
      <c r="CB14" s="650"/>
      <c r="CD14" s="651" t="s">
        <v>237</v>
      </c>
      <c r="CE14" s="648"/>
      <c r="CF14" s="648"/>
      <c r="CG14" s="648"/>
      <c r="CH14" s="648"/>
      <c r="CI14" s="648"/>
      <c r="CJ14" s="648"/>
      <c r="CK14" s="648"/>
      <c r="CL14" s="648"/>
      <c r="CM14" s="648"/>
      <c r="CN14" s="648"/>
      <c r="CO14" s="648"/>
      <c r="CP14" s="648"/>
      <c r="CQ14" s="649"/>
      <c r="CR14" s="618">
        <v>230606</v>
      </c>
      <c r="CS14" s="619"/>
      <c r="CT14" s="619"/>
      <c r="CU14" s="619"/>
      <c r="CV14" s="619"/>
      <c r="CW14" s="619"/>
      <c r="CX14" s="619"/>
      <c r="CY14" s="620"/>
      <c r="CZ14" s="671">
        <v>4.4000000000000004</v>
      </c>
      <c r="DA14" s="671"/>
      <c r="DB14" s="671"/>
      <c r="DC14" s="671"/>
      <c r="DD14" s="624" t="s">
        <v>108</v>
      </c>
      <c r="DE14" s="619"/>
      <c r="DF14" s="619"/>
      <c r="DG14" s="619"/>
      <c r="DH14" s="619"/>
      <c r="DI14" s="619"/>
      <c r="DJ14" s="619"/>
      <c r="DK14" s="619"/>
      <c r="DL14" s="619"/>
      <c r="DM14" s="619"/>
      <c r="DN14" s="619"/>
      <c r="DO14" s="619"/>
      <c r="DP14" s="620"/>
      <c r="DQ14" s="624">
        <v>189806</v>
      </c>
      <c r="DR14" s="619"/>
      <c r="DS14" s="619"/>
      <c r="DT14" s="619"/>
      <c r="DU14" s="619"/>
      <c r="DV14" s="619"/>
      <c r="DW14" s="619"/>
      <c r="DX14" s="619"/>
      <c r="DY14" s="619"/>
      <c r="DZ14" s="619"/>
      <c r="EA14" s="619"/>
      <c r="EB14" s="619"/>
      <c r="EC14" s="650"/>
    </row>
    <row r="15" spans="2:143" ht="11.25" customHeight="1">
      <c r="B15" s="615" t="s">
        <v>238</v>
      </c>
      <c r="C15" s="616"/>
      <c r="D15" s="616"/>
      <c r="E15" s="616"/>
      <c r="F15" s="616"/>
      <c r="G15" s="616"/>
      <c r="H15" s="616"/>
      <c r="I15" s="616"/>
      <c r="J15" s="616"/>
      <c r="K15" s="616"/>
      <c r="L15" s="616"/>
      <c r="M15" s="616"/>
      <c r="N15" s="616"/>
      <c r="O15" s="616"/>
      <c r="P15" s="616"/>
      <c r="Q15" s="617"/>
      <c r="R15" s="618">
        <v>1082</v>
      </c>
      <c r="S15" s="619"/>
      <c r="T15" s="619"/>
      <c r="U15" s="619"/>
      <c r="V15" s="619"/>
      <c r="W15" s="619"/>
      <c r="X15" s="619"/>
      <c r="Y15" s="620"/>
      <c r="Z15" s="671">
        <v>0</v>
      </c>
      <c r="AA15" s="671"/>
      <c r="AB15" s="671"/>
      <c r="AC15" s="671"/>
      <c r="AD15" s="672">
        <v>1082</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51369</v>
      </c>
      <c r="BH15" s="619"/>
      <c r="BI15" s="619"/>
      <c r="BJ15" s="619"/>
      <c r="BK15" s="619"/>
      <c r="BL15" s="619"/>
      <c r="BM15" s="619"/>
      <c r="BN15" s="620"/>
      <c r="BO15" s="671">
        <v>12.1</v>
      </c>
      <c r="BP15" s="671"/>
      <c r="BQ15" s="671"/>
      <c r="BR15" s="671"/>
      <c r="BS15" s="624" t="s">
        <v>108</v>
      </c>
      <c r="BT15" s="619"/>
      <c r="BU15" s="619"/>
      <c r="BV15" s="619"/>
      <c r="BW15" s="619"/>
      <c r="BX15" s="619"/>
      <c r="BY15" s="619"/>
      <c r="BZ15" s="619"/>
      <c r="CA15" s="619"/>
      <c r="CB15" s="650"/>
      <c r="CD15" s="651" t="s">
        <v>240</v>
      </c>
      <c r="CE15" s="648"/>
      <c r="CF15" s="648"/>
      <c r="CG15" s="648"/>
      <c r="CH15" s="648"/>
      <c r="CI15" s="648"/>
      <c r="CJ15" s="648"/>
      <c r="CK15" s="648"/>
      <c r="CL15" s="648"/>
      <c r="CM15" s="648"/>
      <c r="CN15" s="648"/>
      <c r="CO15" s="648"/>
      <c r="CP15" s="648"/>
      <c r="CQ15" s="649"/>
      <c r="CR15" s="618">
        <v>736703</v>
      </c>
      <c r="CS15" s="619"/>
      <c r="CT15" s="619"/>
      <c r="CU15" s="619"/>
      <c r="CV15" s="619"/>
      <c r="CW15" s="619"/>
      <c r="CX15" s="619"/>
      <c r="CY15" s="620"/>
      <c r="CZ15" s="671">
        <v>14.2</v>
      </c>
      <c r="DA15" s="671"/>
      <c r="DB15" s="671"/>
      <c r="DC15" s="671"/>
      <c r="DD15" s="624">
        <v>114181</v>
      </c>
      <c r="DE15" s="619"/>
      <c r="DF15" s="619"/>
      <c r="DG15" s="619"/>
      <c r="DH15" s="619"/>
      <c r="DI15" s="619"/>
      <c r="DJ15" s="619"/>
      <c r="DK15" s="619"/>
      <c r="DL15" s="619"/>
      <c r="DM15" s="619"/>
      <c r="DN15" s="619"/>
      <c r="DO15" s="619"/>
      <c r="DP15" s="620"/>
      <c r="DQ15" s="624">
        <v>579002</v>
      </c>
      <c r="DR15" s="619"/>
      <c r="DS15" s="619"/>
      <c r="DT15" s="619"/>
      <c r="DU15" s="619"/>
      <c r="DV15" s="619"/>
      <c r="DW15" s="619"/>
      <c r="DX15" s="619"/>
      <c r="DY15" s="619"/>
      <c r="DZ15" s="619"/>
      <c r="EA15" s="619"/>
      <c r="EB15" s="619"/>
      <c r="EC15" s="650"/>
    </row>
    <row r="16" spans="2:143" ht="11.25" customHeight="1">
      <c r="B16" s="615" t="s">
        <v>241</v>
      </c>
      <c r="C16" s="616"/>
      <c r="D16" s="616"/>
      <c r="E16" s="616"/>
      <c r="F16" s="616"/>
      <c r="G16" s="616"/>
      <c r="H16" s="616"/>
      <c r="I16" s="616"/>
      <c r="J16" s="616"/>
      <c r="K16" s="616"/>
      <c r="L16" s="616"/>
      <c r="M16" s="616"/>
      <c r="N16" s="616"/>
      <c r="O16" s="616"/>
      <c r="P16" s="616"/>
      <c r="Q16" s="617"/>
      <c r="R16" s="618">
        <v>2734871</v>
      </c>
      <c r="S16" s="619"/>
      <c r="T16" s="619"/>
      <c r="U16" s="619"/>
      <c r="V16" s="619"/>
      <c r="W16" s="619"/>
      <c r="X16" s="619"/>
      <c r="Y16" s="620"/>
      <c r="Z16" s="671">
        <v>51.9</v>
      </c>
      <c r="AA16" s="671"/>
      <c r="AB16" s="671"/>
      <c r="AC16" s="671"/>
      <c r="AD16" s="672">
        <v>2515943</v>
      </c>
      <c r="AE16" s="672"/>
      <c r="AF16" s="672"/>
      <c r="AG16" s="672"/>
      <c r="AH16" s="672"/>
      <c r="AI16" s="672"/>
      <c r="AJ16" s="672"/>
      <c r="AK16" s="672"/>
      <c r="AL16" s="641">
        <v>79.900000000000006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0"/>
      <c r="CD16" s="651" t="s">
        <v>243</v>
      </c>
      <c r="CE16" s="648"/>
      <c r="CF16" s="648"/>
      <c r="CG16" s="648"/>
      <c r="CH16" s="648"/>
      <c r="CI16" s="648"/>
      <c r="CJ16" s="648"/>
      <c r="CK16" s="648"/>
      <c r="CL16" s="648"/>
      <c r="CM16" s="648"/>
      <c r="CN16" s="648"/>
      <c r="CO16" s="648"/>
      <c r="CP16" s="648"/>
      <c r="CQ16" s="649"/>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0"/>
    </row>
    <row r="17" spans="2:133" ht="11.25" customHeight="1">
      <c r="B17" s="615" t="s">
        <v>244</v>
      </c>
      <c r="C17" s="616"/>
      <c r="D17" s="616"/>
      <c r="E17" s="616"/>
      <c r="F17" s="616"/>
      <c r="G17" s="616"/>
      <c r="H17" s="616"/>
      <c r="I17" s="616"/>
      <c r="J17" s="616"/>
      <c r="K17" s="616"/>
      <c r="L17" s="616"/>
      <c r="M17" s="616"/>
      <c r="N17" s="616"/>
      <c r="O17" s="616"/>
      <c r="P17" s="616"/>
      <c r="Q17" s="617"/>
      <c r="R17" s="618">
        <v>2515943</v>
      </c>
      <c r="S17" s="619"/>
      <c r="T17" s="619"/>
      <c r="U17" s="619"/>
      <c r="V17" s="619"/>
      <c r="W17" s="619"/>
      <c r="X17" s="619"/>
      <c r="Y17" s="620"/>
      <c r="Z17" s="671">
        <v>47.7</v>
      </c>
      <c r="AA17" s="671"/>
      <c r="AB17" s="671"/>
      <c r="AC17" s="671"/>
      <c r="AD17" s="672">
        <v>2515943</v>
      </c>
      <c r="AE17" s="672"/>
      <c r="AF17" s="672"/>
      <c r="AG17" s="672"/>
      <c r="AH17" s="672"/>
      <c r="AI17" s="672"/>
      <c r="AJ17" s="672"/>
      <c r="AK17" s="672"/>
      <c r="AL17" s="641">
        <v>79.900000000000006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0"/>
      <c r="CD17" s="651" t="s">
        <v>246</v>
      </c>
      <c r="CE17" s="648"/>
      <c r="CF17" s="648"/>
      <c r="CG17" s="648"/>
      <c r="CH17" s="648"/>
      <c r="CI17" s="648"/>
      <c r="CJ17" s="648"/>
      <c r="CK17" s="648"/>
      <c r="CL17" s="648"/>
      <c r="CM17" s="648"/>
      <c r="CN17" s="648"/>
      <c r="CO17" s="648"/>
      <c r="CP17" s="648"/>
      <c r="CQ17" s="649"/>
      <c r="CR17" s="618">
        <v>729148</v>
      </c>
      <c r="CS17" s="619"/>
      <c r="CT17" s="619"/>
      <c r="CU17" s="619"/>
      <c r="CV17" s="619"/>
      <c r="CW17" s="619"/>
      <c r="CX17" s="619"/>
      <c r="CY17" s="620"/>
      <c r="CZ17" s="671">
        <v>14</v>
      </c>
      <c r="DA17" s="671"/>
      <c r="DB17" s="671"/>
      <c r="DC17" s="671"/>
      <c r="DD17" s="624" t="s">
        <v>108</v>
      </c>
      <c r="DE17" s="619"/>
      <c r="DF17" s="619"/>
      <c r="DG17" s="619"/>
      <c r="DH17" s="619"/>
      <c r="DI17" s="619"/>
      <c r="DJ17" s="619"/>
      <c r="DK17" s="619"/>
      <c r="DL17" s="619"/>
      <c r="DM17" s="619"/>
      <c r="DN17" s="619"/>
      <c r="DO17" s="619"/>
      <c r="DP17" s="620"/>
      <c r="DQ17" s="624">
        <v>664244</v>
      </c>
      <c r="DR17" s="619"/>
      <c r="DS17" s="619"/>
      <c r="DT17" s="619"/>
      <c r="DU17" s="619"/>
      <c r="DV17" s="619"/>
      <c r="DW17" s="619"/>
      <c r="DX17" s="619"/>
      <c r="DY17" s="619"/>
      <c r="DZ17" s="619"/>
      <c r="EA17" s="619"/>
      <c r="EB17" s="619"/>
      <c r="EC17" s="650"/>
    </row>
    <row r="18" spans="2:133" ht="11.25" customHeight="1">
      <c r="B18" s="615" t="s">
        <v>247</v>
      </c>
      <c r="C18" s="616"/>
      <c r="D18" s="616"/>
      <c r="E18" s="616"/>
      <c r="F18" s="616"/>
      <c r="G18" s="616"/>
      <c r="H18" s="616"/>
      <c r="I18" s="616"/>
      <c r="J18" s="616"/>
      <c r="K18" s="616"/>
      <c r="L18" s="616"/>
      <c r="M18" s="616"/>
      <c r="N18" s="616"/>
      <c r="O18" s="616"/>
      <c r="P18" s="616"/>
      <c r="Q18" s="617"/>
      <c r="R18" s="618">
        <v>218916</v>
      </c>
      <c r="S18" s="619"/>
      <c r="T18" s="619"/>
      <c r="U18" s="619"/>
      <c r="V18" s="619"/>
      <c r="W18" s="619"/>
      <c r="X18" s="619"/>
      <c r="Y18" s="620"/>
      <c r="Z18" s="671">
        <v>4.2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0"/>
      <c r="CD18" s="651" t="s">
        <v>249</v>
      </c>
      <c r="CE18" s="648"/>
      <c r="CF18" s="648"/>
      <c r="CG18" s="648"/>
      <c r="CH18" s="648"/>
      <c r="CI18" s="648"/>
      <c r="CJ18" s="648"/>
      <c r="CK18" s="648"/>
      <c r="CL18" s="648"/>
      <c r="CM18" s="648"/>
      <c r="CN18" s="648"/>
      <c r="CO18" s="648"/>
      <c r="CP18" s="648"/>
      <c r="CQ18" s="649"/>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0"/>
    </row>
    <row r="19" spans="2:133" ht="11.25" customHeight="1">
      <c r="B19" s="615" t="s">
        <v>250</v>
      </c>
      <c r="C19" s="616"/>
      <c r="D19" s="616"/>
      <c r="E19" s="616"/>
      <c r="F19" s="616"/>
      <c r="G19" s="616"/>
      <c r="H19" s="616"/>
      <c r="I19" s="616"/>
      <c r="J19" s="616"/>
      <c r="K19" s="616"/>
      <c r="L19" s="616"/>
      <c r="M19" s="616"/>
      <c r="N19" s="616"/>
      <c r="O19" s="616"/>
      <c r="P19" s="616"/>
      <c r="Q19" s="617"/>
      <c r="R19" s="618">
        <v>12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0"/>
      <c r="CD19" s="651" t="s">
        <v>252</v>
      </c>
      <c r="CE19" s="648"/>
      <c r="CF19" s="648"/>
      <c r="CG19" s="648"/>
      <c r="CH19" s="648"/>
      <c r="CI19" s="648"/>
      <c r="CJ19" s="648"/>
      <c r="CK19" s="648"/>
      <c r="CL19" s="648"/>
      <c r="CM19" s="648"/>
      <c r="CN19" s="648"/>
      <c r="CO19" s="648"/>
      <c r="CP19" s="648"/>
      <c r="CQ19" s="649"/>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0"/>
    </row>
    <row r="20" spans="2:133" ht="11.25" customHeight="1">
      <c r="B20" s="615" t="s">
        <v>253</v>
      </c>
      <c r="C20" s="616"/>
      <c r="D20" s="616"/>
      <c r="E20" s="616"/>
      <c r="F20" s="616"/>
      <c r="G20" s="616"/>
      <c r="H20" s="616"/>
      <c r="I20" s="616"/>
      <c r="J20" s="616"/>
      <c r="K20" s="616"/>
      <c r="L20" s="616"/>
      <c r="M20" s="616"/>
      <c r="N20" s="616"/>
      <c r="O20" s="616"/>
      <c r="P20" s="616"/>
      <c r="Q20" s="617"/>
      <c r="R20" s="618">
        <v>3322569</v>
      </c>
      <c r="S20" s="619"/>
      <c r="T20" s="619"/>
      <c r="U20" s="619"/>
      <c r="V20" s="619"/>
      <c r="W20" s="619"/>
      <c r="X20" s="619"/>
      <c r="Y20" s="620"/>
      <c r="Z20" s="671">
        <v>63</v>
      </c>
      <c r="AA20" s="671"/>
      <c r="AB20" s="671"/>
      <c r="AC20" s="671"/>
      <c r="AD20" s="672">
        <v>3103641</v>
      </c>
      <c r="AE20" s="672"/>
      <c r="AF20" s="672"/>
      <c r="AG20" s="672"/>
      <c r="AH20" s="672"/>
      <c r="AI20" s="672"/>
      <c r="AJ20" s="672"/>
      <c r="AK20" s="672"/>
      <c r="AL20" s="641">
        <v>98.6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0"/>
      <c r="CD20" s="651" t="s">
        <v>255</v>
      </c>
      <c r="CE20" s="648"/>
      <c r="CF20" s="648"/>
      <c r="CG20" s="648"/>
      <c r="CH20" s="648"/>
      <c r="CI20" s="648"/>
      <c r="CJ20" s="648"/>
      <c r="CK20" s="648"/>
      <c r="CL20" s="648"/>
      <c r="CM20" s="648"/>
      <c r="CN20" s="648"/>
      <c r="CO20" s="648"/>
      <c r="CP20" s="648"/>
      <c r="CQ20" s="649"/>
      <c r="CR20" s="618">
        <v>5202924</v>
      </c>
      <c r="CS20" s="619"/>
      <c r="CT20" s="619"/>
      <c r="CU20" s="619"/>
      <c r="CV20" s="619"/>
      <c r="CW20" s="619"/>
      <c r="CX20" s="619"/>
      <c r="CY20" s="620"/>
      <c r="CZ20" s="671">
        <v>100</v>
      </c>
      <c r="DA20" s="671"/>
      <c r="DB20" s="671"/>
      <c r="DC20" s="671"/>
      <c r="DD20" s="624">
        <v>496226</v>
      </c>
      <c r="DE20" s="619"/>
      <c r="DF20" s="619"/>
      <c r="DG20" s="619"/>
      <c r="DH20" s="619"/>
      <c r="DI20" s="619"/>
      <c r="DJ20" s="619"/>
      <c r="DK20" s="619"/>
      <c r="DL20" s="619"/>
      <c r="DM20" s="619"/>
      <c r="DN20" s="619"/>
      <c r="DO20" s="619"/>
      <c r="DP20" s="620"/>
      <c r="DQ20" s="624">
        <v>4088921</v>
      </c>
      <c r="DR20" s="619"/>
      <c r="DS20" s="619"/>
      <c r="DT20" s="619"/>
      <c r="DU20" s="619"/>
      <c r="DV20" s="619"/>
      <c r="DW20" s="619"/>
      <c r="DX20" s="619"/>
      <c r="DY20" s="619"/>
      <c r="DZ20" s="619"/>
      <c r="EA20" s="619"/>
      <c r="EB20" s="619"/>
      <c r="EC20" s="650"/>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0"/>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0"/>
    </row>
    <row r="22" spans="2:133" ht="11.25" customHeight="1">
      <c r="B22" s="615" t="s">
        <v>258</v>
      </c>
      <c r="C22" s="616"/>
      <c r="D22" s="616"/>
      <c r="E22" s="616"/>
      <c r="F22" s="616"/>
      <c r="G22" s="616"/>
      <c r="H22" s="616"/>
      <c r="I22" s="616"/>
      <c r="J22" s="616"/>
      <c r="K22" s="616"/>
      <c r="L22" s="616"/>
      <c r="M22" s="616"/>
      <c r="N22" s="616"/>
      <c r="O22" s="616"/>
      <c r="P22" s="616"/>
      <c r="Q22" s="617"/>
      <c r="R22" s="618">
        <v>6333</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0"/>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118497</v>
      </c>
      <c r="S23" s="619"/>
      <c r="T23" s="619"/>
      <c r="U23" s="619"/>
      <c r="V23" s="619"/>
      <c r="W23" s="619"/>
      <c r="X23" s="619"/>
      <c r="Y23" s="620"/>
      <c r="Z23" s="671">
        <v>2.2000000000000002</v>
      </c>
      <c r="AA23" s="671"/>
      <c r="AB23" s="671"/>
      <c r="AC23" s="671"/>
      <c r="AD23" s="672">
        <v>4121</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0"/>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20905</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0"/>
      <c r="CD24" s="675" t="s">
        <v>270</v>
      </c>
      <c r="CE24" s="676"/>
      <c r="CF24" s="676"/>
      <c r="CG24" s="676"/>
      <c r="CH24" s="676"/>
      <c r="CI24" s="676"/>
      <c r="CJ24" s="676"/>
      <c r="CK24" s="676"/>
      <c r="CL24" s="676"/>
      <c r="CM24" s="676"/>
      <c r="CN24" s="676"/>
      <c r="CO24" s="676"/>
      <c r="CP24" s="676"/>
      <c r="CQ24" s="677"/>
      <c r="CR24" s="668">
        <v>2047485</v>
      </c>
      <c r="CS24" s="669"/>
      <c r="CT24" s="669"/>
      <c r="CU24" s="669"/>
      <c r="CV24" s="669"/>
      <c r="CW24" s="669"/>
      <c r="CX24" s="669"/>
      <c r="CY24" s="716"/>
      <c r="CZ24" s="720">
        <v>39.4</v>
      </c>
      <c r="DA24" s="721"/>
      <c r="DB24" s="721"/>
      <c r="DC24" s="722"/>
      <c r="DD24" s="715">
        <v>1692123</v>
      </c>
      <c r="DE24" s="669"/>
      <c r="DF24" s="669"/>
      <c r="DG24" s="669"/>
      <c r="DH24" s="669"/>
      <c r="DI24" s="669"/>
      <c r="DJ24" s="669"/>
      <c r="DK24" s="716"/>
      <c r="DL24" s="715">
        <v>1690004</v>
      </c>
      <c r="DM24" s="669"/>
      <c r="DN24" s="669"/>
      <c r="DO24" s="669"/>
      <c r="DP24" s="669"/>
      <c r="DQ24" s="669"/>
      <c r="DR24" s="669"/>
      <c r="DS24" s="669"/>
      <c r="DT24" s="669"/>
      <c r="DU24" s="669"/>
      <c r="DV24" s="716"/>
      <c r="DW24" s="717">
        <v>51.1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387531</v>
      </c>
      <c r="S25" s="619"/>
      <c r="T25" s="619"/>
      <c r="U25" s="619"/>
      <c r="V25" s="619"/>
      <c r="W25" s="619"/>
      <c r="X25" s="619"/>
      <c r="Y25" s="620"/>
      <c r="Z25" s="671">
        <v>7.4</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0"/>
      <c r="CD25" s="651" t="s">
        <v>273</v>
      </c>
      <c r="CE25" s="648"/>
      <c r="CF25" s="648"/>
      <c r="CG25" s="648"/>
      <c r="CH25" s="648"/>
      <c r="CI25" s="648"/>
      <c r="CJ25" s="648"/>
      <c r="CK25" s="648"/>
      <c r="CL25" s="648"/>
      <c r="CM25" s="648"/>
      <c r="CN25" s="648"/>
      <c r="CO25" s="648"/>
      <c r="CP25" s="648"/>
      <c r="CQ25" s="649"/>
      <c r="CR25" s="618">
        <v>1043555</v>
      </c>
      <c r="CS25" s="637"/>
      <c r="CT25" s="637"/>
      <c r="CU25" s="637"/>
      <c r="CV25" s="637"/>
      <c r="CW25" s="637"/>
      <c r="CX25" s="637"/>
      <c r="CY25" s="638"/>
      <c r="CZ25" s="621">
        <v>20.100000000000001</v>
      </c>
      <c r="DA25" s="639"/>
      <c r="DB25" s="639"/>
      <c r="DC25" s="640"/>
      <c r="DD25" s="624">
        <v>963682</v>
      </c>
      <c r="DE25" s="637"/>
      <c r="DF25" s="637"/>
      <c r="DG25" s="637"/>
      <c r="DH25" s="637"/>
      <c r="DI25" s="637"/>
      <c r="DJ25" s="637"/>
      <c r="DK25" s="638"/>
      <c r="DL25" s="624">
        <v>961563</v>
      </c>
      <c r="DM25" s="637"/>
      <c r="DN25" s="637"/>
      <c r="DO25" s="637"/>
      <c r="DP25" s="637"/>
      <c r="DQ25" s="637"/>
      <c r="DR25" s="637"/>
      <c r="DS25" s="637"/>
      <c r="DT25" s="637"/>
      <c r="DU25" s="637"/>
      <c r="DV25" s="638"/>
      <c r="DW25" s="641">
        <v>29.1</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v>8342</v>
      </c>
      <c r="S26" s="619"/>
      <c r="T26" s="619"/>
      <c r="U26" s="619"/>
      <c r="V26" s="619"/>
      <c r="W26" s="619"/>
      <c r="X26" s="619"/>
      <c r="Y26" s="620"/>
      <c r="Z26" s="671">
        <v>0.2</v>
      </c>
      <c r="AA26" s="671"/>
      <c r="AB26" s="671"/>
      <c r="AC26" s="671"/>
      <c r="AD26" s="672">
        <v>8342</v>
      </c>
      <c r="AE26" s="672"/>
      <c r="AF26" s="672"/>
      <c r="AG26" s="672"/>
      <c r="AH26" s="672"/>
      <c r="AI26" s="672"/>
      <c r="AJ26" s="672"/>
      <c r="AK26" s="672"/>
      <c r="AL26" s="641">
        <v>0.3</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0"/>
      <c r="CD26" s="651" t="s">
        <v>276</v>
      </c>
      <c r="CE26" s="648"/>
      <c r="CF26" s="648"/>
      <c r="CG26" s="648"/>
      <c r="CH26" s="648"/>
      <c r="CI26" s="648"/>
      <c r="CJ26" s="648"/>
      <c r="CK26" s="648"/>
      <c r="CL26" s="648"/>
      <c r="CM26" s="648"/>
      <c r="CN26" s="648"/>
      <c r="CO26" s="648"/>
      <c r="CP26" s="648"/>
      <c r="CQ26" s="649"/>
      <c r="CR26" s="618">
        <v>682495</v>
      </c>
      <c r="CS26" s="619"/>
      <c r="CT26" s="619"/>
      <c r="CU26" s="619"/>
      <c r="CV26" s="619"/>
      <c r="CW26" s="619"/>
      <c r="CX26" s="619"/>
      <c r="CY26" s="620"/>
      <c r="CZ26" s="621">
        <v>13.1</v>
      </c>
      <c r="DA26" s="639"/>
      <c r="DB26" s="639"/>
      <c r="DC26" s="640"/>
      <c r="DD26" s="624">
        <v>602622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181458</v>
      </c>
      <c r="S27" s="619"/>
      <c r="T27" s="619"/>
      <c r="U27" s="619"/>
      <c r="V27" s="619"/>
      <c r="W27" s="619"/>
      <c r="X27" s="619"/>
      <c r="Y27" s="620"/>
      <c r="Z27" s="671">
        <v>3.4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424715</v>
      </c>
      <c r="BH27" s="619"/>
      <c r="BI27" s="619"/>
      <c r="BJ27" s="619"/>
      <c r="BK27" s="619"/>
      <c r="BL27" s="619"/>
      <c r="BM27" s="619"/>
      <c r="BN27" s="620"/>
      <c r="BO27" s="671">
        <v>100</v>
      </c>
      <c r="BP27" s="671"/>
      <c r="BQ27" s="671"/>
      <c r="BR27" s="671"/>
      <c r="BS27" s="624">
        <v>2367</v>
      </c>
      <c r="BT27" s="619"/>
      <c r="BU27" s="619"/>
      <c r="BV27" s="619"/>
      <c r="BW27" s="619"/>
      <c r="BX27" s="619"/>
      <c r="BY27" s="619"/>
      <c r="BZ27" s="619"/>
      <c r="CA27" s="619"/>
      <c r="CB27" s="650"/>
      <c r="CD27" s="651" t="s">
        <v>279</v>
      </c>
      <c r="CE27" s="648"/>
      <c r="CF27" s="648"/>
      <c r="CG27" s="648"/>
      <c r="CH27" s="648"/>
      <c r="CI27" s="648"/>
      <c r="CJ27" s="648"/>
      <c r="CK27" s="648"/>
      <c r="CL27" s="648"/>
      <c r="CM27" s="648"/>
      <c r="CN27" s="648"/>
      <c r="CO27" s="648"/>
      <c r="CP27" s="648"/>
      <c r="CQ27" s="649"/>
      <c r="CR27" s="618">
        <v>274782</v>
      </c>
      <c r="CS27" s="637"/>
      <c r="CT27" s="637"/>
      <c r="CU27" s="637"/>
      <c r="CV27" s="637"/>
      <c r="CW27" s="637"/>
      <c r="CX27" s="637"/>
      <c r="CY27" s="638"/>
      <c r="CZ27" s="621">
        <v>5.3</v>
      </c>
      <c r="DA27" s="639"/>
      <c r="DB27" s="639"/>
      <c r="DC27" s="640"/>
      <c r="DD27" s="624">
        <v>64197</v>
      </c>
      <c r="DE27" s="637"/>
      <c r="DF27" s="637"/>
      <c r="DG27" s="637"/>
      <c r="DH27" s="637"/>
      <c r="DI27" s="637"/>
      <c r="DJ27" s="637"/>
      <c r="DK27" s="638"/>
      <c r="DL27" s="624">
        <v>64197</v>
      </c>
      <c r="DM27" s="637"/>
      <c r="DN27" s="637"/>
      <c r="DO27" s="637"/>
      <c r="DP27" s="637"/>
      <c r="DQ27" s="637"/>
      <c r="DR27" s="637"/>
      <c r="DS27" s="637"/>
      <c r="DT27" s="637"/>
      <c r="DU27" s="637"/>
      <c r="DV27" s="638"/>
      <c r="DW27" s="641">
        <v>1.9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27253</v>
      </c>
      <c r="S28" s="619"/>
      <c r="T28" s="619"/>
      <c r="U28" s="619"/>
      <c r="V28" s="619"/>
      <c r="W28" s="619"/>
      <c r="X28" s="619"/>
      <c r="Y28" s="620"/>
      <c r="Z28" s="671">
        <v>0.5</v>
      </c>
      <c r="AA28" s="671"/>
      <c r="AB28" s="671"/>
      <c r="AC28" s="671"/>
      <c r="AD28" s="672">
        <v>22425</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1" t="s">
        <v>281</v>
      </c>
      <c r="CE28" s="648"/>
      <c r="CF28" s="648"/>
      <c r="CG28" s="648"/>
      <c r="CH28" s="648"/>
      <c r="CI28" s="648"/>
      <c r="CJ28" s="648"/>
      <c r="CK28" s="648"/>
      <c r="CL28" s="648"/>
      <c r="CM28" s="648"/>
      <c r="CN28" s="648"/>
      <c r="CO28" s="648"/>
      <c r="CP28" s="648"/>
      <c r="CQ28" s="649"/>
      <c r="CR28" s="618">
        <v>729148</v>
      </c>
      <c r="CS28" s="619"/>
      <c r="CT28" s="619"/>
      <c r="CU28" s="619"/>
      <c r="CV28" s="619"/>
      <c r="CW28" s="619"/>
      <c r="CX28" s="619"/>
      <c r="CY28" s="620"/>
      <c r="CZ28" s="621">
        <v>14</v>
      </c>
      <c r="DA28" s="639"/>
      <c r="DB28" s="639"/>
      <c r="DC28" s="640"/>
      <c r="DD28" s="624">
        <v>664244</v>
      </c>
      <c r="DE28" s="619"/>
      <c r="DF28" s="619"/>
      <c r="DG28" s="619"/>
      <c r="DH28" s="619"/>
      <c r="DI28" s="619"/>
      <c r="DJ28" s="619"/>
      <c r="DK28" s="620"/>
      <c r="DL28" s="624">
        <v>664244</v>
      </c>
      <c r="DM28" s="619"/>
      <c r="DN28" s="619"/>
      <c r="DO28" s="619"/>
      <c r="DP28" s="619"/>
      <c r="DQ28" s="619"/>
      <c r="DR28" s="619"/>
      <c r="DS28" s="619"/>
      <c r="DT28" s="619"/>
      <c r="DU28" s="619"/>
      <c r="DV28" s="620"/>
      <c r="DW28" s="641">
        <v>20.100000000000001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538784</v>
      </c>
      <c r="S29" s="619"/>
      <c r="T29" s="619"/>
      <c r="U29" s="619"/>
      <c r="V29" s="619"/>
      <c r="W29" s="619"/>
      <c r="X29" s="619"/>
      <c r="Y29" s="620"/>
      <c r="Z29" s="671">
        <v>10.199999999999999</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1" t="s">
        <v>286</v>
      </c>
      <c r="CG29" s="648"/>
      <c r="CH29" s="648"/>
      <c r="CI29" s="648"/>
      <c r="CJ29" s="648"/>
      <c r="CK29" s="648"/>
      <c r="CL29" s="648"/>
      <c r="CM29" s="648"/>
      <c r="CN29" s="648"/>
      <c r="CO29" s="648"/>
      <c r="CP29" s="648"/>
      <c r="CQ29" s="649"/>
      <c r="CR29" s="618">
        <v>728817</v>
      </c>
      <c r="CS29" s="637"/>
      <c r="CT29" s="637"/>
      <c r="CU29" s="637"/>
      <c r="CV29" s="637"/>
      <c r="CW29" s="637"/>
      <c r="CX29" s="637"/>
      <c r="CY29" s="638"/>
      <c r="CZ29" s="621">
        <v>14</v>
      </c>
      <c r="DA29" s="639"/>
      <c r="DB29" s="639"/>
      <c r="DC29" s="640"/>
      <c r="DD29" s="624">
        <v>663913</v>
      </c>
      <c r="DE29" s="637"/>
      <c r="DF29" s="637"/>
      <c r="DG29" s="637"/>
      <c r="DH29" s="637"/>
      <c r="DI29" s="637"/>
      <c r="DJ29" s="637"/>
      <c r="DK29" s="638"/>
      <c r="DL29" s="624">
        <v>663913</v>
      </c>
      <c r="DM29" s="637"/>
      <c r="DN29" s="637"/>
      <c r="DO29" s="637"/>
      <c r="DP29" s="637"/>
      <c r="DQ29" s="637"/>
      <c r="DR29" s="637"/>
      <c r="DS29" s="637"/>
      <c r="DT29" s="637"/>
      <c r="DU29" s="637"/>
      <c r="DV29" s="638"/>
      <c r="DW29" s="641">
        <v>20.100000000000001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44039</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96.1</v>
      </c>
      <c r="BH30" s="685"/>
      <c r="BI30" s="685"/>
      <c r="BJ30" s="685"/>
      <c r="BK30" s="685"/>
      <c r="BL30" s="685"/>
      <c r="BM30" s="686">
        <v>78</v>
      </c>
      <c r="BN30" s="685"/>
      <c r="BO30" s="685"/>
      <c r="BP30" s="685"/>
      <c r="BQ30" s="687"/>
      <c r="BR30" s="684">
        <v>95.5</v>
      </c>
      <c r="BS30" s="685"/>
      <c r="BT30" s="685"/>
      <c r="BU30" s="685"/>
      <c r="BV30" s="685"/>
      <c r="BW30" s="685"/>
      <c r="BX30" s="686">
        <v>77.5</v>
      </c>
      <c r="BY30" s="685"/>
      <c r="BZ30" s="685"/>
      <c r="CA30" s="685"/>
      <c r="CB30" s="687"/>
      <c r="CD30" s="690"/>
      <c r="CE30" s="691"/>
      <c r="CF30" s="651" t="s">
        <v>290</v>
      </c>
      <c r="CG30" s="648"/>
      <c r="CH30" s="648"/>
      <c r="CI30" s="648"/>
      <c r="CJ30" s="648"/>
      <c r="CK30" s="648"/>
      <c r="CL30" s="648"/>
      <c r="CM30" s="648"/>
      <c r="CN30" s="648"/>
      <c r="CO30" s="648"/>
      <c r="CP30" s="648"/>
      <c r="CQ30" s="649"/>
      <c r="CR30" s="618">
        <v>649480</v>
      </c>
      <c r="CS30" s="619"/>
      <c r="CT30" s="619"/>
      <c r="CU30" s="619"/>
      <c r="CV30" s="619"/>
      <c r="CW30" s="619"/>
      <c r="CX30" s="619"/>
      <c r="CY30" s="620"/>
      <c r="CZ30" s="621">
        <v>12.5</v>
      </c>
      <c r="DA30" s="639"/>
      <c r="DB30" s="639"/>
      <c r="DC30" s="640"/>
      <c r="DD30" s="624">
        <v>596283</v>
      </c>
      <c r="DE30" s="619"/>
      <c r="DF30" s="619"/>
      <c r="DG30" s="619"/>
      <c r="DH30" s="619"/>
      <c r="DI30" s="619"/>
      <c r="DJ30" s="619"/>
      <c r="DK30" s="620"/>
      <c r="DL30" s="624">
        <v>596283</v>
      </c>
      <c r="DM30" s="619"/>
      <c r="DN30" s="619"/>
      <c r="DO30" s="619"/>
      <c r="DP30" s="619"/>
      <c r="DQ30" s="619"/>
      <c r="DR30" s="619"/>
      <c r="DS30" s="619"/>
      <c r="DT30" s="619"/>
      <c r="DU30" s="619"/>
      <c r="DV30" s="620"/>
      <c r="DW30" s="641">
        <v>18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44222</v>
      </c>
      <c r="S31" s="619"/>
      <c r="T31" s="619"/>
      <c r="U31" s="619"/>
      <c r="V31" s="619"/>
      <c r="W31" s="619"/>
      <c r="X31" s="619"/>
      <c r="Y31" s="620"/>
      <c r="Z31" s="671">
        <v>0.8</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95</v>
      </c>
      <c r="BH31" s="637"/>
      <c r="BI31" s="637"/>
      <c r="BJ31" s="637"/>
      <c r="BK31" s="637"/>
      <c r="BL31" s="637"/>
      <c r="BM31" s="673">
        <v>78.099999999999994</v>
      </c>
      <c r="BN31" s="683"/>
      <c r="BO31" s="683"/>
      <c r="BP31" s="683"/>
      <c r="BQ31" s="647"/>
      <c r="BR31" s="682">
        <v>94.2</v>
      </c>
      <c r="BS31" s="637"/>
      <c r="BT31" s="637"/>
      <c r="BU31" s="637"/>
      <c r="BV31" s="637"/>
      <c r="BW31" s="637"/>
      <c r="BX31" s="673">
        <v>77.900000000000006</v>
      </c>
      <c r="BY31" s="683"/>
      <c r="BZ31" s="683"/>
      <c r="CA31" s="683"/>
      <c r="CB31" s="647"/>
      <c r="CD31" s="690"/>
      <c r="CE31" s="691"/>
      <c r="CF31" s="651" t="s">
        <v>294</v>
      </c>
      <c r="CG31" s="648"/>
      <c r="CH31" s="648"/>
      <c r="CI31" s="648"/>
      <c r="CJ31" s="648"/>
      <c r="CK31" s="648"/>
      <c r="CL31" s="648"/>
      <c r="CM31" s="648"/>
      <c r="CN31" s="648"/>
      <c r="CO31" s="648"/>
      <c r="CP31" s="648"/>
      <c r="CQ31" s="649"/>
      <c r="CR31" s="618">
        <v>79337</v>
      </c>
      <c r="CS31" s="637"/>
      <c r="CT31" s="637"/>
      <c r="CU31" s="637"/>
      <c r="CV31" s="637"/>
      <c r="CW31" s="637"/>
      <c r="CX31" s="637"/>
      <c r="CY31" s="638"/>
      <c r="CZ31" s="621">
        <v>1.5</v>
      </c>
      <c r="DA31" s="639"/>
      <c r="DB31" s="639"/>
      <c r="DC31" s="640"/>
      <c r="DD31" s="624">
        <v>67630</v>
      </c>
      <c r="DE31" s="637"/>
      <c r="DF31" s="637"/>
      <c r="DG31" s="637"/>
      <c r="DH31" s="637"/>
      <c r="DI31" s="637"/>
      <c r="DJ31" s="637"/>
      <c r="DK31" s="638"/>
      <c r="DL31" s="624">
        <v>67630</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125034</v>
      </c>
      <c r="S32" s="619"/>
      <c r="T32" s="619"/>
      <c r="U32" s="619"/>
      <c r="V32" s="619"/>
      <c r="W32" s="619"/>
      <c r="X32" s="619"/>
      <c r="Y32" s="620"/>
      <c r="Z32" s="671">
        <v>2.4</v>
      </c>
      <c r="AA32" s="671"/>
      <c r="AB32" s="671"/>
      <c r="AC32" s="671"/>
      <c r="AD32" s="672">
        <v>8568</v>
      </c>
      <c r="AE32" s="672"/>
      <c r="AF32" s="672"/>
      <c r="AG32" s="672"/>
      <c r="AH32" s="672"/>
      <c r="AI32" s="672"/>
      <c r="AJ32" s="672"/>
      <c r="AK32" s="672"/>
      <c r="AL32" s="641">
        <v>0.3</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96.1</v>
      </c>
      <c r="BH32" s="603"/>
      <c r="BI32" s="603"/>
      <c r="BJ32" s="603"/>
      <c r="BK32" s="603"/>
      <c r="BL32" s="603"/>
      <c r="BM32" s="666">
        <v>71.099999999999994</v>
      </c>
      <c r="BN32" s="603"/>
      <c r="BO32" s="603"/>
      <c r="BP32" s="603"/>
      <c r="BQ32" s="660"/>
      <c r="BR32" s="681">
        <v>95.5</v>
      </c>
      <c r="BS32" s="603"/>
      <c r="BT32" s="603"/>
      <c r="BU32" s="603"/>
      <c r="BV32" s="603"/>
      <c r="BW32" s="603"/>
      <c r="BX32" s="666">
        <v>70.099999999999994</v>
      </c>
      <c r="BY32" s="603"/>
      <c r="BZ32" s="603"/>
      <c r="CA32" s="603"/>
      <c r="CB32" s="660"/>
      <c r="CD32" s="692"/>
      <c r="CE32" s="693"/>
      <c r="CF32" s="651" t="s">
        <v>297</v>
      </c>
      <c r="CG32" s="648"/>
      <c r="CH32" s="648"/>
      <c r="CI32" s="648"/>
      <c r="CJ32" s="648"/>
      <c r="CK32" s="648"/>
      <c r="CL32" s="648"/>
      <c r="CM32" s="648"/>
      <c r="CN32" s="648"/>
      <c r="CO32" s="648"/>
      <c r="CP32" s="648"/>
      <c r="CQ32" s="649"/>
      <c r="CR32" s="618">
        <v>331</v>
      </c>
      <c r="CS32" s="619"/>
      <c r="CT32" s="619"/>
      <c r="CU32" s="619"/>
      <c r="CV32" s="619"/>
      <c r="CW32" s="619"/>
      <c r="CX32" s="619"/>
      <c r="CY32" s="620"/>
      <c r="CZ32" s="621">
        <v>0</v>
      </c>
      <c r="DA32" s="639"/>
      <c r="DB32" s="639"/>
      <c r="DC32" s="640"/>
      <c r="DD32" s="624">
        <v>331</v>
      </c>
      <c r="DE32" s="619"/>
      <c r="DF32" s="619"/>
      <c r="DG32" s="619"/>
      <c r="DH32" s="619"/>
      <c r="DI32" s="619"/>
      <c r="DJ32" s="619"/>
      <c r="DK32" s="620"/>
      <c r="DL32" s="624">
        <v>331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445244</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1" t="s">
        <v>299</v>
      </c>
      <c r="CE33" s="648"/>
      <c r="CF33" s="648"/>
      <c r="CG33" s="648"/>
      <c r="CH33" s="648"/>
      <c r="CI33" s="648"/>
      <c r="CJ33" s="648"/>
      <c r="CK33" s="648"/>
      <c r="CL33" s="648"/>
      <c r="CM33" s="648"/>
      <c r="CN33" s="648"/>
      <c r="CO33" s="648"/>
      <c r="CP33" s="648"/>
      <c r="CQ33" s="649"/>
      <c r="CR33" s="618">
        <v>2659213</v>
      </c>
      <c r="CS33" s="637"/>
      <c r="CT33" s="637"/>
      <c r="CU33" s="637"/>
      <c r="CV33" s="637"/>
      <c r="CW33" s="637"/>
      <c r="CX33" s="637"/>
      <c r="CY33" s="638"/>
      <c r="CZ33" s="621">
        <v>51.1</v>
      </c>
      <c r="DA33" s="639"/>
      <c r="DB33" s="639"/>
      <c r="DC33" s="640"/>
      <c r="DD33" s="624">
        <v>2278781</v>
      </c>
      <c r="DE33" s="637"/>
      <c r="DF33" s="637"/>
      <c r="DG33" s="637"/>
      <c r="DH33" s="637"/>
      <c r="DI33" s="637"/>
      <c r="DJ33" s="637"/>
      <c r="DK33" s="638"/>
      <c r="DL33" s="624">
        <v>1143351</v>
      </c>
      <c r="DM33" s="637"/>
      <c r="DN33" s="637"/>
      <c r="DO33" s="637"/>
      <c r="DP33" s="637"/>
      <c r="DQ33" s="637"/>
      <c r="DR33" s="637"/>
      <c r="DS33" s="637"/>
      <c r="DT33" s="637"/>
      <c r="DU33" s="637"/>
      <c r="DV33" s="638"/>
      <c r="DW33" s="641">
        <v>34.6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1" t="s">
        <v>303</v>
      </c>
      <c r="CE34" s="648"/>
      <c r="CF34" s="648"/>
      <c r="CG34" s="648"/>
      <c r="CH34" s="648"/>
      <c r="CI34" s="648"/>
      <c r="CJ34" s="648"/>
      <c r="CK34" s="648"/>
      <c r="CL34" s="648"/>
      <c r="CM34" s="648"/>
      <c r="CN34" s="648"/>
      <c r="CO34" s="648"/>
      <c r="CP34" s="648"/>
      <c r="CQ34" s="649"/>
      <c r="CR34" s="618">
        <v>821704</v>
      </c>
      <c r="CS34" s="619"/>
      <c r="CT34" s="619"/>
      <c r="CU34" s="619"/>
      <c r="CV34" s="619"/>
      <c r="CW34" s="619"/>
      <c r="CX34" s="619"/>
      <c r="CY34" s="620"/>
      <c r="CZ34" s="621">
        <v>15.8</v>
      </c>
      <c r="DA34" s="639"/>
      <c r="DB34" s="639"/>
      <c r="DC34" s="640"/>
      <c r="DD34" s="624">
        <v>700092</v>
      </c>
      <c r="DE34" s="619"/>
      <c r="DF34" s="619"/>
      <c r="DG34" s="619"/>
      <c r="DH34" s="619"/>
      <c r="DI34" s="619"/>
      <c r="DJ34" s="619"/>
      <c r="DK34" s="620"/>
      <c r="DL34" s="624">
        <v>454134</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157244</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536655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6703</v>
      </c>
      <c r="BW35" s="669"/>
      <c r="BX35" s="669"/>
      <c r="BY35" s="669"/>
      <c r="BZ35" s="669"/>
      <c r="CA35" s="669"/>
      <c r="CB35" s="670"/>
      <c r="CD35" s="651" t="s">
        <v>307</v>
      </c>
      <c r="CE35" s="648"/>
      <c r="CF35" s="648"/>
      <c r="CG35" s="648"/>
      <c r="CH35" s="648"/>
      <c r="CI35" s="648"/>
      <c r="CJ35" s="648"/>
      <c r="CK35" s="648"/>
      <c r="CL35" s="648"/>
      <c r="CM35" s="648"/>
      <c r="CN35" s="648"/>
      <c r="CO35" s="648"/>
      <c r="CP35" s="648"/>
      <c r="CQ35" s="649"/>
      <c r="CR35" s="618">
        <v>97636</v>
      </c>
      <c r="CS35" s="637"/>
      <c r="CT35" s="637"/>
      <c r="CU35" s="637"/>
      <c r="CV35" s="637"/>
      <c r="CW35" s="637"/>
      <c r="CX35" s="637"/>
      <c r="CY35" s="638"/>
      <c r="CZ35" s="621">
        <v>1.9</v>
      </c>
      <c r="DA35" s="639"/>
      <c r="DB35" s="639"/>
      <c r="DC35" s="640"/>
      <c r="DD35" s="624">
        <v>86195</v>
      </c>
      <c r="DE35" s="637"/>
      <c r="DF35" s="637"/>
      <c r="DG35" s="637"/>
      <c r="DH35" s="637"/>
      <c r="DI35" s="637"/>
      <c r="DJ35" s="637"/>
      <c r="DK35" s="638"/>
      <c r="DL35" s="624">
        <v>60598</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5270211</v>
      </c>
      <c r="S36" s="659"/>
      <c r="T36" s="659"/>
      <c r="U36" s="659"/>
      <c r="V36" s="659"/>
      <c r="W36" s="659"/>
      <c r="X36" s="659"/>
      <c r="Y36" s="662"/>
      <c r="Z36" s="663">
        <v>100</v>
      </c>
      <c r="AA36" s="663"/>
      <c r="AB36" s="663"/>
      <c r="AC36" s="663"/>
      <c r="AD36" s="664">
        <v>3147097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165000</v>
      </c>
      <c r="BA36" s="619"/>
      <c r="BB36" s="619"/>
      <c r="BC36" s="619"/>
      <c r="BD36" s="637"/>
      <c r="BE36" s="637"/>
      <c r="BF36" s="647"/>
      <c r="BG36" s="651" t="s">
        <v>310</v>
      </c>
      <c r="BH36" s="648"/>
      <c r="BI36" s="648"/>
      <c r="BJ36" s="648"/>
      <c r="BK36" s="648"/>
      <c r="BL36" s="648"/>
      <c r="BM36" s="648"/>
      <c r="BN36" s="648"/>
      <c r="BO36" s="648"/>
      <c r="BP36" s="648"/>
      <c r="BQ36" s="648"/>
      <c r="BR36" s="648"/>
      <c r="BS36" s="648"/>
      <c r="BT36" s="648"/>
      <c r="BU36" s="649"/>
      <c r="BV36" s="618">
        <v>-2399</v>
      </c>
      <c r="BW36" s="619"/>
      <c r="BX36" s="619"/>
      <c r="BY36" s="619"/>
      <c r="BZ36" s="619"/>
      <c r="CA36" s="619"/>
      <c r="CB36" s="650"/>
      <c r="CD36" s="651" t="s">
        <v>311</v>
      </c>
      <c r="CE36" s="648"/>
      <c r="CF36" s="648"/>
      <c r="CG36" s="648"/>
      <c r="CH36" s="648"/>
      <c r="CI36" s="648"/>
      <c r="CJ36" s="648"/>
      <c r="CK36" s="648"/>
      <c r="CL36" s="648"/>
      <c r="CM36" s="648"/>
      <c r="CN36" s="648"/>
      <c r="CO36" s="648"/>
      <c r="CP36" s="648"/>
      <c r="CQ36" s="649"/>
      <c r="CR36" s="618">
        <v>793198</v>
      </c>
      <c r="CS36" s="619"/>
      <c r="CT36" s="619"/>
      <c r="CU36" s="619"/>
      <c r="CV36" s="619"/>
      <c r="CW36" s="619"/>
      <c r="CX36" s="619"/>
      <c r="CY36" s="620"/>
      <c r="CZ36" s="621">
        <v>15.2</v>
      </c>
      <c r="DA36" s="639"/>
      <c r="DB36" s="639"/>
      <c r="DC36" s="640"/>
      <c r="DD36" s="624">
        <v>674440</v>
      </c>
      <c r="DE36" s="619"/>
      <c r="DF36" s="619"/>
      <c r="DG36" s="619"/>
      <c r="DH36" s="619"/>
      <c r="DI36" s="619"/>
      <c r="DJ36" s="619"/>
      <c r="DK36" s="620"/>
      <c r="DL36" s="624">
        <v>335025</v>
      </c>
      <c r="DM36" s="619"/>
      <c r="DN36" s="619"/>
      <c r="DO36" s="619"/>
      <c r="DP36" s="619"/>
      <c r="DQ36" s="619"/>
      <c r="DR36" s="619"/>
      <c r="DS36" s="619"/>
      <c r="DT36" s="619"/>
      <c r="DU36" s="619"/>
      <c r="DV36" s="620"/>
      <c r="DW36" s="641">
        <v>10.1</v>
      </c>
      <c r="DX36" s="642"/>
      <c r="DY36" s="642"/>
      <c r="DZ36" s="642"/>
      <c r="EA36" s="642"/>
      <c r="EB36" s="642"/>
      <c r="EC36" s="643"/>
    </row>
    <row r="37" spans="2:133" ht="11.25" customHeight="1">
      <c r="AQ37" s="644" t="s">
        <v>312</v>
      </c>
      <c r="AR37" s="645"/>
      <c r="AS37" s="645"/>
      <c r="AT37" s="645"/>
      <c r="AU37" s="645"/>
      <c r="AV37" s="645"/>
      <c r="AW37" s="645"/>
      <c r="AX37" s="645"/>
      <c r="AY37" s="646"/>
      <c r="AZ37" s="618" t="s">
        <v>213</v>
      </c>
      <c r="BA37" s="619"/>
      <c r="BB37" s="619"/>
      <c r="BC37" s="619"/>
      <c r="BD37" s="637"/>
      <c r="BE37" s="637"/>
      <c r="BF37" s="647"/>
      <c r="BG37" s="651" t="s">
        <v>313</v>
      </c>
      <c r="BH37" s="648"/>
      <c r="BI37" s="648"/>
      <c r="BJ37" s="648"/>
      <c r="BK37" s="648"/>
      <c r="BL37" s="648"/>
      <c r="BM37" s="648"/>
      <c r="BN37" s="648"/>
      <c r="BO37" s="648"/>
      <c r="BP37" s="648"/>
      <c r="BQ37" s="648"/>
      <c r="BR37" s="648"/>
      <c r="BS37" s="648"/>
      <c r="BT37" s="648"/>
      <c r="BU37" s="649"/>
      <c r="BV37" s="618">
        <v>973</v>
      </c>
      <c r="BW37" s="619"/>
      <c r="BX37" s="619"/>
      <c r="BY37" s="619"/>
      <c r="BZ37" s="619"/>
      <c r="CA37" s="619"/>
      <c r="CB37" s="650"/>
      <c r="CD37" s="651" t="s">
        <v>314</v>
      </c>
      <c r="CE37" s="648"/>
      <c r="CF37" s="648"/>
      <c r="CG37" s="648"/>
      <c r="CH37" s="648"/>
      <c r="CI37" s="648"/>
      <c r="CJ37" s="648"/>
      <c r="CK37" s="648"/>
      <c r="CL37" s="648"/>
      <c r="CM37" s="648"/>
      <c r="CN37" s="648"/>
      <c r="CO37" s="648"/>
      <c r="CP37" s="648"/>
      <c r="CQ37" s="649"/>
      <c r="CR37" s="618">
        <v>248149</v>
      </c>
      <c r="CS37" s="637"/>
      <c r="CT37" s="637"/>
      <c r="CU37" s="637"/>
      <c r="CV37" s="637"/>
      <c r="CW37" s="637"/>
      <c r="CX37" s="637"/>
      <c r="CY37" s="638"/>
      <c r="CZ37" s="621">
        <v>4.8</v>
      </c>
      <c r="DA37" s="639"/>
      <c r="DB37" s="639"/>
      <c r="DC37" s="640"/>
      <c r="DD37" s="624">
        <v>207349</v>
      </c>
      <c r="DE37" s="637"/>
      <c r="DF37" s="637"/>
      <c r="DG37" s="637"/>
      <c r="DH37" s="637"/>
      <c r="DI37" s="637"/>
      <c r="DJ37" s="637"/>
      <c r="DK37" s="638"/>
      <c r="DL37" s="624">
        <v>201011</v>
      </c>
      <c r="DM37" s="637"/>
      <c r="DN37" s="637"/>
      <c r="DO37" s="637"/>
      <c r="DP37" s="637"/>
      <c r="DQ37" s="637"/>
      <c r="DR37" s="637"/>
      <c r="DS37" s="637"/>
      <c r="DT37" s="637"/>
      <c r="DU37" s="637"/>
      <c r="DV37" s="638"/>
      <c r="DW37" s="641">
        <v>6.1</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1" t="s">
        <v>316</v>
      </c>
      <c r="BH38" s="648"/>
      <c r="BI38" s="648"/>
      <c r="BJ38" s="648"/>
      <c r="BK38" s="648"/>
      <c r="BL38" s="648"/>
      <c r="BM38" s="648"/>
      <c r="BN38" s="648"/>
      <c r="BO38" s="648"/>
      <c r="BP38" s="648"/>
      <c r="BQ38" s="648"/>
      <c r="BR38" s="648"/>
      <c r="BS38" s="648"/>
      <c r="BT38" s="648"/>
      <c r="BU38" s="649"/>
      <c r="BV38" s="618">
        <v>2314</v>
      </c>
      <c r="BW38" s="619"/>
      <c r="BX38" s="619"/>
      <c r="BY38" s="619"/>
      <c r="BZ38" s="619"/>
      <c r="CA38" s="619"/>
      <c r="CB38" s="650"/>
      <c r="CD38" s="651" t="s">
        <v>317</v>
      </c>
      <c r="CE38" s="648"/>
      <c r="CF38" s="648"/>
      <c r="CG38" s="648"/>
      <c r="CH38" s="648"/>
      <c r="CI38" s="648"/>
      <c r="CJ38" s="648"/>
      <c r="CK38" s="648"/>
      <c r="CL38" s="648"/>
      <c r="CM38" s="648"/>
      <c r="CN38" s="648"/>
      <c r="CO38" s="648"/>
      <c r="CP38" s="648"/>
      <c r="CQ38" s="649"/>
      <c r="CR38" s="618">
        <v>536655</v>
      </c>
      <c r="CS38" s="619"/>
      <c r="CT38" s="619"/>
      <c r="CU38" s="619"/>
      <c r="CV38" s="619"/>
      <c r="CW38" s="619"/>
      <c r="CX38" s="619"/>
      <c r="CY38" s="620"/>
      <c r="CZ38" s="621">
        <v>10.3</v>
      </c>
      <c r="DA38" s="639"/>
      <c r="DB38" s="639"/>
      <c r="DC38" s="640"/>
      <c r="DD38" s="624">
        <v>499516</v>
      </c>
      <c r="DE38" s="619"/>
      <c r="DF38" s="619"/>
      <c r="DG38" s="619"/>
      <c r="DH38" s="619"/>
      <c r="DI38" s="619"/>
      <c r="DJ38" s="619"/>
      <c r="DK38" s="620"/>
      <c r="DL38" s="624">
        <v>293594</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52" t="s">
        <v>319</v>
      </c>
      <c r="BH39" s="653"/>
      <c r="BI39" s="653"/>
      <c r="BJ39" s="653"/>
      <c r="BK39" s="653"/>
      <c r="BL39" s="187"/>
      <c r="BM39" s="648" t="s">
        <v>320</v>
      </c>
      <c r="BN39" s="648"/>
      <c r="BO39" s="648"/>
      <c r="BP39" s="648"/>
      <c r="BQ39" s="648"/>
      <c r="BR39" s="648"/>
      <c r="BS39" s="648"/>
      <c r="BT39" s="648"/>
      <c r="BU39" s="649"/>
      <c r="BV39" s="618">
        <v>134</v>
      </c>
      <c r="BW39" s="619"/>
      <c r="BX39" s="619"/>
      <c r="BY39" s="619"/>
      <c r="BZ39" s="619"/>
      <c r="CA39" s="619"/>
      <c r="CB39" s="650"/>
      <c r="CD39" s="651" t="s">
        <v>321</v>
      </c>
      <c r="CE39" s="648"/>
      <c r="CF39" s="648"/>
      <c r="CG39" s="648"/>
      <c r="CH39" s="648"/>
      <c r="CI39" s="648"/>
      <c r="CJ39" s="648"/>
      <c r="CK39" s="648"/>
      <c r="CL39" s="648"/>
      <c r="CM39" s="648"/>
      <c r="CN39" s="648"/>
      <c r="CO39" s="648"/>
      <c r="CP39" s="648"/>
      <c r="CQ39" s="649"/>
      <c r="CR39" s="618">
        <v>319400</v>
      </c>
      <c r="CS39" s="637"/>
      <c r="CT39" s="637"/>
      <c r="CU39" s="637"/>
      <c r="CV39" s="637"/>
      <c r="CW39" s="637"/>
      <c r="CX39" s="637"/>
      <c r="CY39" s="638"/>
      <c r="CZ39" s="621">
        <v>6.1</v>
      </c>
      <c r="DA39" s="639"/>
      <c r="DB39" s="639"/>
      <c r="DC39" s="640"/>
      <c r="DD39" s="624">
        <v>318538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255000</v>
      </c>
      <c r="BA40" s="619"/>
      <c r="BB40" s="619"/>
      <c r="BC40" s="619"/>
      <c r="BD40" s="637"/>
      <c r="BE40" s="637"/>
      <c r="BF40" s="647"/>
      <c r="BG40" s="652"/>
      <c r="BH40" s="653"/>
      <c r="BI40" s="653"/>
      <c r="BJ40" s="653"/>
      <c r="BK40" s="653"/>
      <c r="BL40" s="187"/>
      <c r="BM40" s="648" t="s">
        <v>323</v>
      </c>
      <c r="BN40" s="648"/>
      <c r="BO40" s="648"/>
      <c r="BP40" s="648"/>
      <c r="BQ40" s="648"/>
      <c r="BR40" s="648"/>
      <c r="BS40" s="648"/>
      <c r="BT40" s="648"/>
      <c r="BU40" s="649"/>
      <c r="BV40" s="618">
        <v>123</v>
      </c>
      <c r="BW40" s="619"/>
      <c r="BX40" s="619"/>
      <c r="BY40" s="619"/>
      <c r="BZ40" s="619"/>
      <c r="CA40" s="619"/>
      <c r="CB40" s="650"/>
      <c r="CD40" s="651" t="s">
        <v>324</v>
      </c>
      <c r="CE40" s="648"/>
      <c r="CF40" s="648"/>
      <c r="CG40" s="648"/>
      <c r="CH40" s="648"/>
      <c r="CI40" s="648"/>
      <c r="CJ40" s="648"/>
      <c r="CK40" s="648"/>
      <c r="CL40" s="648"/>
      <c r="CM40" s="648"/>
      <c r="CN40" s="648"/>
      <c r="CO40" s="648"/>
      <c r="CP40" s="648"/>
      <c r="CQ40" s="649"/>
      <c r="CR40" s="618">
        <v>90620</v>
      </c>
      <c r="CS40" s="619"/>
      <c r="CT40" s="619"/>
      <c r="CU40" s="619"/>
      <c r="CV40" s="619"/>
      <c r="CW40" s="619"/>
      <c r="CX40" s="619"/>
      <c r="CY40" s="620"/>
      <c r="CZ40" s="621">
        <v>1.7</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116655</v>
      </c>
      <c r="BA41" s="659"/>
      <c r="BB41" s="659"/>
      <c r="BC41" s="659"/>
      <c r="BD41" s="603"/>
      <c r="BE41" s="603"/>
      <c r="BF41" s="660"/>
      <c r="BG41" s="654"/>
      <c r="BH41" s="655"/>
      <c r="BI41" s="655"/>
      <c r="BJ41" s="655"/>
      <c r="BK41" s="655"/>
      <c r="BL41" s="189"/>
      <c r="BM41" s="657" t="s">
        <v>326</v>
      </c>
      <c r="BN41" s="657"/>
      <c r="BO41" s="657"/>
      <c r="BP41" s="657"/>
      <c r="BQ41" s="657"/>
      <c r="BR41" s="657"/>
      <c r="BS41" s="657"/>
      <c r="BT41" s="657"/>
      <c r="BU41" s="658"/>
      <c r="BV41" s="602">
        <v>308</v>
      </c>
      <c r="BW41" s="659"/>
      <c r="BX41" s="659"/>
      <c r="BY41" s="659"/>
      <c r="BZ41" s="659"/>
      <c r="CA41" s="659"/>
      <c r="CB41" s="661"/>
      <c r="CD41" s="651" t="s">
        <v>327</v>
      </c>
      <c r="CE41" s="648"/>
      <c r="CF41" s="648"/>
      <c r="CG41" s="648"/>
      <c r="CH41" s="648"/>
      <c r="CI41" s="648"/>
      <c r="CJ41" s="648"/>
      <c r="CK41" s="648"/>
      <c r="CL41" s="648"/>
      <c r="CM41" s="648"/>
      <c r="CN41" s="648"/>
      <c r="CO41" s="648"/>
      <c r="CP41" s="648"/>
      <c r="CQ41" s="649"/>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496226</v>
      </c>
      <c r="CS42" s="619"/>
      <c r="CT42" s="619"/>
      <c r="CU42" s="619"/>
      <c r="CV42" s="619"/>
      <c r="CW42" s="619"/>
      <c r="CX42" s="619"/>
      <c r="CY42" s="620"/>
      <c r="CZ42" s="621">
        <v>9.5</v>
      </c>
      <c r="DA42" s="622"/>
      <c r="DB42" s="622"/>
      <c r="DC42" s="623"/>
      <c r="DD42" s="624">
        <v>118017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3069</v>
      </c>
      <c r="CS43" s="637"/>
      <c r="CT43" s="637"/>
      <c r="CU43" s="637"/>
      <c r="CV43" s="637"/>
      <c r="CW43" s="637"/>
      <c r="CX43" s="637"/>
      <c r="CY43" s="638"/>
      <c r="CZ43" s="621">
        <v>0.1</v>
      </c>
      <c r="DA43" s="639"/>
      <c r="DB43" s="639"/>
      <c r="DC43" s="640"/>
      <c r="DD43" s="624">
        <v>3069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496226</v>
      </c>
      <c r="CS44" s="619"/>
      <c r="CT44" s="619"/>
      <c r="CU44" s="619"/>
      <c r="CV44" s="619"/>
      <c r="CW44" s="619"/>
      <c r="CX44" s="619"/>
      <c r="CY44" s="620"/>
      <c r="CZ44" s="621">
        <v>9.5</v>
      </c>
      <c r="DA44" s="622"/>
      <c r="DB44" s="622"/>
      <c r="DC44" s="623"/>
      <c r="DD44" s="624">
        <v>118017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315197</v>
      </c>
      <c r="CS45" s="637"/>
      <c r="CT45" s="637"/>
      <c r="CU45" s="637"/>
      <c r="CV45" s="637"/>
      <c r="CW45" s="637"/>
      <c r="CX45" s="637"/>
      <c r="CY45" s="638"/>
      <c r="CZ45" s="621">
        <v>6.1</v>
      </c>
      <c r="DA45" s="639"/>
      <c r="DB45" s="639"/>
      <c r="DC45" s="640"/>
      <c r="DD45" s="624">
        <v>12380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148313</v>
      </c>
      <c r="CS46" s="619"/>
      <c r="CT46" s="619"/>
      <c r="CU46" s="619"/>
      <c r="CV46" s="619"/>
      <c r="CW46" s="619"/>
      <c r="CX46" s="619"/>
      <c r="CY46" s="620"/>
      <c r="CZ46" s="621">
        <v>2.9</v>
      </c>
      <c r="DA46" s="622"/>
      <c r="DB46" s="622"/>
      <c r="DC46" s="623"/>
      <c r="DD46" s="624">
        <v>105536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5202924</v>
      </c>
      <c r="CS49" s="603"/>
      <c r="CT49" s="603"/>
      <c r="CU49" s="603"/>
      <c r="CV49" s="603"/>
      <c r="CW49" s="603"/>
      <c r="CX49" s="603"/>
      <c r="CY49" s="604"/>
      <c r="CZ49" s="605">
        <v>100</v>
      </c>
      <c r="DA49" s="606"/>
      <c r="DB49" s="606"/>
      <c r="DC49" s="607"/>
      <c r="DD49" s="608">
        <v>4088921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531</v>
      </c>
      <c r="C7" s="1077"/>
      <c r="D7" s="1077"/>
      <c r="E7" s="1077"/>
      <c r="F7" s="1077"/>
      <c r="G7" s="1077"/>
      <c r="H7" s="1077"/>
      <c r="I7" s="1077"/>
      <c r="J7" s="1077"/>
      <c r="K7" s="1077"/>
      <c r="L7" s="1077"/>
      <c r="M7" s="1077"/>
      <c r="N7" s="1077"/>
      <c r="O7" s="1077"/>
      <c r="P7" s="1078"/>
      <c r="Q7" s="1130">
        <v>5270</v>
      </c>
      <c r="R7" s="1131"/>
      <c r="S7" s="1131"/>
      <c r="T7" s="1131"/>
      <c r="U7" s="1131"/>
      <c r="V7" s="1131">
        <v>5203</v>
      </c>
      <c r="W7" s="1131"/>
      <c r="X7" s="1131"/>
      <c r="Y7" s="1131"/>
      <c r="Z7" s="1131"/>
      <c r="AA7" s="1131">
        <v>67</v>
      </c>
      <c r="AB7" s="1131"/>
      <c r="AC7" s="1131"/>
      <c r="AD7" s="1131"/>
      <c r="AE7" s="1132"/>
      <c r="AF7" s="1133">
        <v>38</v>
      </c>
      <c r="AG7" s="1134"/>
      <c r="AH7" s="1134"/>
      <c r="AI7" s="1134"/>
      <c r="AJ7" s="1135"/>
      <c r="AK7" s="1117">
        <v>44</v>
      </c>
      <c r="AL7" s="1118"/>
      <c r="AM7" s="1118"/>
      <c r="AN7" s="1118"/>
      <c r="AO7" s="1118"/>
      <c r="AP7" s="1118">
        <v>5702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5270</v>
      </c>
      <c r="R23" s="1095"/>
      <c r="S23" s="1095"/>
      <c r="T23" s="1095"/>
      <c r="U23" s="1095"/>
      <c r="V23" s="1095">
        <v>5203</v>
      </c>
      <c r="W23" s="1095"/>
      <c r="X23" s="1095"/>
      <c r="Y23" s="1095"/>
      <c r="Z23" s="1095"/>
      <c r="AA23" s="1095">
        <v>67</v>
      </c>
      <c r="AB23" s="1095"/>
      <c r="AC23" s="1095"/>
      <c r="AD23" s="1095"/>
      <c r="AE23" s="1096"/>
      <c r="AF23" s="1097">
        <v>38</v>
      </c>
      <c r="AG23" s="1095"/>
      <c r="AH23" s="1095"/>
      <c r="AI23" s="1095"/>
      <c r="AJ23" s="1098"/>
      <c r="AK23" s="1099"/>
      <c r="AL23" s="1100"/>
      <c r="AM23" s="1100"/>
      <c r="AN23" s="1100"/>
      <c r="AO23" s="1100"/>
      <c r="AP23" s="1095">
        <v>5702</v>
      </c>
      <c r="AQ23" s="1095"/>
      <c r="AR23" s="1095"/>
      <c r="AS23" s="1095"/>
      <c r="AT23" s="1095"/>
      <c r="AU23" s="1101"/>
      <c r="AV23" s="1101"/>
      <c r="AW23" s="1101"/>
      <c r="AX23" s="1101"/>
      <c r="AY23" s="1102"/>
      <c r="AZ23" s="1091" t="s">
        <v>452</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534</v>
      </c>
      <c r="C28" s="1077"/>
      <c r="D28" s="1077"/>
      <c r="E28" s="1077"/>
      <c r="F28" s="1077"/>
      <c r="G28" s="1077"/>
      <c r="H28" s="1077"/>
      <c r="I28" s="1077"/>
      <c r="J28" s="1077"/>
      <c r="K28" s="1077"/>
      <c r="L28" s="1077"/>
      <c r="M28" s="1077"/>
      <c r="N28" s="1077"/>
      <c r="O28" s="1077"/>
      <c r="P28" s="1078"/>
      <c r="Q28" s="1079">
        <v>1248</v>
      </c>
      <c r="R28" s="1080"/>
      <c r="S28" s="1080"/>
      <c r="T28" s="1080"/>
      <c r="U28" s="1080"/>
      <c r="V28" s="1080">
        <v>1241</v>
      </c>
      <c r="W28" s="1080"/>
      <c r="X28" s="1080"/>
      <c r="Y28" s="1080"/>
      <c r="Z28" s="1080"/>
      <c r="AA28" s="1080">
        <v>7</v>
      </c>
      <c r="AB28" s="1080"/>
      <c r="AC28" s="1080"/>
      <c r="AD28" s="1080"/>
      <c r="AE28" s="1081"/>
      <c r="AF28" s="1082">
        <v>7</v>
      </c>
      <c r="AG28" s="1080"/>
      <c r="AH28" s="1080"/>
      <c r="AI28" s="1080"/>
      <c r="AJ28" s="1083"/>
      <c r="AK28" s="1084">
        <v>124</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536</v>
      </c>
      <c r="C29" s="1058"/>
      <c r="D29" s="1058"/>
      <c r="E29" s="1058"/>
      <c r="F29" s="1058"/>
      <c r="G29" s="1058"/>
      <c r="H29" s="1058"/>
      <c r="I29" s="1058"/>
      <c r="J29" s="1058"/>
      <c r="K29" s="1058"/>
      <c r="L29" s="1058"/>
      <c r="M29" s="1058"/>
      <c r="N29" s="1058"/>
      <c r="O29" s="1058"/>
      <c r="P29" s="1059"/>
      <c r="Q29" s="1069">
        <v>382</v>
      </c>
      <c r="R29" s="1070"/>
      <c r="S29" s="1070"/>
      <c r="T29" s="1070"/>
      <c r="U29" s="1070"/>
      <c r="V29" s="1070">
        <v>380</v>
      </c>
      <c r="W29" s="1070"/>
      <c r="X29" s="1070"/>
      <c r="Y29" s="1070"/>
      <c r="Z29" s="1070"/>
      <c r="AA29" s="1070">
        <v>2</v>
      </c>
      <c r="AB29" s="1070"/>
      <c r="AC29" s="1070"/>
      <c r="AD29" s="1070"/>
      <c r="AE29" s="1071"/>
      <c r="AF29" s="1063">
        <v>2</v>
      </c>
      <c r="AG29" s="1064"/>
      <c r="AH29" s="1064"/>
      <c r="AI29" s="1064"/>
      <c r="AJ29" s="1065"/>
      <c r="AK29" s="1006">
        <v>131</v>
      </c>
      <c r="AL29" s="997"/>
      <c r="AM29" s="997"/>
      <c r="AN29" s="997"/>
      <c r="AO29" s="997"/>
      <c r="AP29" s="997">
        <v>261</v>
      </c>
      <c r="AQ29" s="997"/>
      <c r="AR29" s="997"/>
      <c r="AS29" s="997"/>
      <c r="AT29" s="997"/>
      <c r="AU29" s="997">
        <v>174</v>
      </c>
      <c r="AV29" s="997"/>
      <c r="AW29" s="997"/>
      <c r="AX29" s="997"/>
      <c r="AY29" s="997"/>
      <c r="AZ29" s="1068" t="s">
        <v>535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537</v>
      </c>
      <c r="C30" s="1058"/>
      <c r="D30" s="1058"/>
      <c r="E30" s="1058"/>
      <c r="F30" s="1058"/>
      <c r="G30" s="1058"/>
      <c r="H30" s="1058"/>
      <c r="I30" s="1058"/>
      <c r="J30" s="1058"/>
      <c r="K30" s="1058"/>
      <c r="L30" s="1058"/>
      <c r="M30" s="1058"/>
      <c r="N30" s="1058"/>
      <c r="O30" s="1058"/>
      <c r="P30" s="1059"/>
      <c r="Q30" s="1069">
        <v>371</v>
      </c>
      <c r="R30" s="1070"/>
      <c r="S30" s="1070"/>
      <c r="T30" s="1070"/>
      <c r="U30" s="1070"/>
      <c r="V30" s="1070">
        <v>364</v>
      </c>
      <c r="W30" s="1070"/>
      <c r="X30" s="1070"/>
      <c r="Y30" s="1070"/>
      <c r="Z30" s="1070"/>
      <c r="AA30" s="1070">
        <v>7</v>
      </c>
      <c r="AB30" s="1070"/>
      <c r="AC30" s="1070"/>
      <c r="AD30" s="1070"/>
      <c r="AE30" s="1071"/>
      <c r="AF30" s="1063">
        <v>7</v>
      </c>
      <c r="AG30" s="1064"/>
      <c r="AH30" s="1064"/>
      <c r="AI30" s="1064"/>
      <c r="AJ30" s="1065"/>
      <c r="AK30" s="1006">
        <v>49</v>
      </c>
      <c r="AL30" s="997"/>
      <c r="AM30" s="997"/>
      <c r="AN30" s="997"/>
      <c r="AO30" s="997"/>
      <c r="AP30" s="997" t="s">
        <v>535</v>
      </c>
      <c r="AQ30" s="997"/>
      <c r="AR30" s="997"/>
      <c r="AS30" s="997"/>
      <c r="AT30" s="997"/>
      <c r="AU30" s="997" t="s">
        <v>535</v>
      </c>
      <c r="AV30" s="997"/>
      <c r="AW30" s="997"/>
      <c r="AX30" s="997"/>
      <c r="AY30" s="997"/>
      <c r="AZ30" s="1068" t="s">
        <v>535</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538</v>
      </c>
      <c r="C31" s="1058"/>
      <c r="D31" s="1058"/>
      <c r="E31" s="1058"/>
      <c r="F31" s="1058"/>
      <c r="G31" s="1058"/>
      <c r="H31" s="1058"/>
      <c r="I31" s="1058"/>
      <c r="J31" s="1058"/>
      <c r="K31" s="1058"/>
      <c r="L31" s="1058"/>
      <c r="M31" s="1058"/>
      <c r="N31" s="1058"/>
      <c r="O31" s="1058"/>
      <c r="P31" s="1059"/>
      <c r="Q31" s="1069">
        <v>59</v>
      </c>
      <c r="R31" s="1070"/>
      <c r="S31" s="1070"/>
      <c r="T31" s="1070"/>
      <c r="U31" s="1070"/>
      <c r="V31" s="1070">
        <v>59</v>
      </c>
      <c r="W31" s="1070"/>
      <c r="X31" s="1070"/>
      <c r="Y31" s="1070"/>
      <c r="Z31" s="1070"/>
      <c r="AA31" s="1070">
        <v>0</v>
      </c>
      <c r="AB31" s="1070"/>
      <c r="AC31" s="1070"/>
      <c r="AD31" s="1070"/>
      <c r="AE31" s="1071"/>
      <c r="AF31" s="1063">
        <v>0</v>
      </c>
      <c r="AG31" s="1064"/>
      <c r="AH31" s="1064"/>
      <c r="AI31" s="1064"/>
      <c r="AJ31" s="1065"/>
      <c r="AK31" s="1006">
        <v>14</v>
      </c>
      <c r="AL31" s="997"/>
      <c r="AM31" s="997"/>
      <c r="AN31" s="997"/>
      <c r="AO31" s="997"/>
      <c r="AP31" s="997" t="s">
        <v>535</v>
      </c>
      <c r="AQ31" s="997"/>
      <c r="AR31" s="997"/>
      <c r="AS31" s="997"/>
      <c r="AT31" s="997"/>
      <c r="AU31" s="997" t="s">
        <v>535</v>
      </c>
      <c r="AV31" s="997"/>
      <c r="AW31" s="997"/>
      <c r="AX31" s="997"/>
      <c r="AY31" s="997"/>
      <c r="AZ31" s="1068" t="s">
        <v>532</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439</v>
      </c>
      <c r="C32" s="1058"/>
      <c r="D32" s="1058"/>
      <c r="E32" s="1058"/>
      <c r="F32" s="1058"/>
      <c r="G32" s="1058"/>
      <c r="H32" s="1058"/>
      <c r="I32" s="1058"/>
      <c r="J32" s="1058"/>
      <c r="K32" s="1058"/>
      <c r="L32" s="1058"/>
      <c r="M32" s="1058"/>
      <c r="N32" s="1058"/>
      <c r="O32" s="1058"/>
      <c r="P32" s="1059"/>
      <c r="Q32" s="1069">
        <v>1305</v>
      </c>
      <c r="R32" s="1070"/>
      <c r="S32" s="1070"/>
      <c r="T32" s="1070"/>
      <c r="U32" s="1070"/>
      <c r="V32" s="1070">
        <v>1298</v>
      </c>
      <c r="W32" s="1070"/>
      <c r="X32" s="1070"/>
      <c r="Y32" s="1070"/>
      <c r="Z32" s="1070"/>
      <c r="AA32" s="1070">
        <v>7</v>
      </c>
      <c r="AB32" s="1070"/>
      <c r="AC32" s="1070"/>
      <c r="AD32" s="1070"/>
      <c r="AE32" s="1071"/>
      <c r="AF32" s="1063">
        <v>7</v>
      </c>
      <c r="AG32" s="1064"/>
      <c r="AH32" s="1064"/>
      <c r="AI32" s="1064"/>
      <c r="AJ32" s="1065"/>
      <c r="AK32" s="1006" t="s">
        <v>532</v>
      </c>
      <c r="AL32" s="997"/>
      <c r="AM32" s="997"/>
      <c r="AN32" s="997"/>
      <c r="AO32" s="997"/>
      <c r="AP32" s="997">
        <v>160</v>
      </c>
      <c r="AQ32" s="997"/>
      <c r="AR32" s="997"/>
      <c r="AS32" s="997"/>
      <c r="AT32" s="997"/>
      <c r="AU32" s="997" t="s">
        <v>532</v>
      </c>
      <c r="AV32" s="997"/>
      <c r="AW32" s="997"/>
      <c r="AX32" s="997"/>
      <c r="AY32" s="997"/>
      <c r="AZ32" s="1068" t="s">
        <v>532</v>
      </c>
      <c r="BA32" s="1068"/>
      <c r="BB32" s="1068"/>
      <c r="BC32" s="1068"/>
      <c r="BD32" s="1068"/>
      <c r="BE32" s="1052" t="s">
        <v>533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432</v>
      </c>
      <c r="C33" s="1058"/>
      <c r="D33" s="1058"/>
      <c r="E33" s="1058"/>
      <c r="F33" s="1058"/>
      <c r="G33" s="1058"/>
      <c r="H33" s="1058"/>
      <c r="I33" s="1058"/>
      <c r="J33" s="1058"/>
      <c r="K33" s="1058"/>
      <c r="L33" s="1058"/>
      <c r="M33" s="1058"/>
      <c r="N33" s="1058"/>
      <c r="O33" s="1058"/>
      <c r="P33" s="1059"/>
      <c r="Q33" s="1069">
        <v>196</v>
      </c>
      <c r="R33" s="1070"/>
      <c r="S33" s="1070"/>
      <c r="T33" s="1070"/>
      <c r="U33" s="1070"/>
      <c r="V33" s="1070">
        <v>195</v>
      </c>
      <c r="W33" s="1070"/>
      <c r="X33" s="1070"/>
      <c r="Y33" s="1070"/>
      <c r="Z33" s="1070"/>
      <c r="AA33" s="1070">
        <v>1</v>
      </c>
      <c r="AB33" s="1070"/>
      <c r="AC33" s="1070"/>
      <c r="AD33" s="1070"/>
      <c r="AE33" s="1071"/>
      <c r="AF33" s="1063">
        <v>1</v>
      </c>
      <c r="AG33" s="1064"/>
      <c r="AH33" s="1064"/>
      <c r="AI33" s="1064"/>
      <c r="AJ33" s="1065"/>
      <c r="AK33" s="1006">
        <v>165</v>
      </c>
      <c r="AL33" s="997"/>
      <c r="AM33" s="997"/>
      <c r="AN33" s="997"/>
      <c r="AO33" s="997"/>
      <c r="AP33" s="997">
        <v>1382</v>
      </c>
      <c r="AQ33" s="997"/>
      <c r="AR33" s="997"/>
      <c r="AS33" s="997"/>
      <c r="AT33" s="997"/>
      <c r="AU33" s="997">
        <v>1225</v>
      </c>
      <c r="AV33" s="997"/>
      <c r="AW33" s="997"/>
      <c r="AX33" s="997"/>
      <c r="AY33" s="997"/>
      <c r="AZ33" s="1068" t="s">
        <v>532</v>
      </c>
      <c r="BA33" s="1068"/>
      <c r="BB33" s="1068"/>
      <c r="BC33" s="1068"/>
      <c r="BD33" s="1068"/>
      <c r="BE33" s="1052" t="s">
        <v>533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375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20</v>
      </c>
      <c r="AG63" s="985"/>
      <c r="AH63" s="985"/>
      <c r="AI63" s="985"/>
      <c r="AJ63" s="1050"/>
      <c r="AK63" s="1051"/>
      <c r="AL63" s="989"/>
      <c r="AM63" s="989"/>
      <c r="AN63" s="989"/>
      <c r="AO63" s="989"/>
      <c r="AP63" s="985">
        <v>1803</v>
      </c>
      <c r="AQ63" s="985"/>
      <c r="AR63" s="985"/>
      <c r="AS63" s="985"/>
      <c r="AT63" s="985"/>
      <c r="AU63" s="985">
        <v>1399</v>
      </c>
      <c r="AV63" s="985"/>
      <c r="AW63" s="985"/>
      <c r="AX63" s="985"/>
      <c r="AY63" s="985"/>
      <c r="AZ63" s="1045"/>
      <c r="BA63" s="1045"/>
      <c r="BB63" s="1045"/>
      <c r="BC63" s="1045"/>
      <c r="BD63" s="1045"/>
      <c r="BE63" s="986"/>
      <c r="BF63" s="986"/>
      <c r="BG63" s="986"/>
      <c r="BH63" s="986"/>
      <c r="BI63" s="987"/>
      <c r="BJ63" s="1046" t="s">
        <v>452</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377</v>
      </c>
      <c r="B66" s="1022"/>
      <c r="C66" s="1022"/>
      <c r="D66" s="1022"/>
      <c r="E66" s="1022"/>
      <c r="F66" s="1022"/>
      <c r="G66" s="1022"/>
      <c r="H66" s="1022"/>
      <c r="I66" s="1022"/>
      <c r="J66" s="1022"/>
      <c r="K66" s="1022"/>
      <c r="L66" s="1022"/>
      <c r="M66" s="1022"/>
      <c r="N66" s="1022"/>
      <c r="O66" s="1022"/>
      <c r="P66" s="1023"/>
      <c r="Q66" s="1027" t="s">
        <v>378</v>
      </c>
      <c r="R66" s="1028"/>
      <c r="S66" s="1028"/>
      <c r="T66" s="1028"/>
      <c r="U66" s="1029"/>
      <c r="V66" s="1027" t="s">
        <v>379</v>
      </c>
      <c r="W66" s="1028"/>
      <c r="X66" s="1028"/>
      <c r="Y66" s="1028"/>
      <c r="Z66" s="1029"/>
      <c r="AA66" s="1027" t="s">
        <v>380</v>
      </c>
      <c r="AB66" s="1028"/>
      <c r="AC66" s="1028"/>
      <c r="AD66" s="1028"/>
      <c r="AE66" s="1029"/>
      <c r="AF66" s="1033" t="s">
        <v>381</v>
      </c>
      <c r="AG66" s="1034"/>
      <c r="AH66" s="1034"/>
      <c r="AI66" s="1034"/>
      <c r="AJ66" s="1035"/>
      <c r="AK66" s="1027" t="s">
        <v>382</v>
      </c>
      <c r="AL66" s="1022"/>
      <c r="AM66" s="1022"/>
      <c r="AN66" s="1022"/>
      <c r="AO66" s="1023"/>
      <c r="AP66" s="1027" t="s">
        <v>383</v>
      </c>
      <c r="AQ66" s="1028"/>
      <c r="AR66" s="1028"/>
      <c r="AS66" s="1028"/>
      <c r="AT66" s="1029"/>
      <c r="AU66" s="1027" t="s">
        <v>384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112</v>
      </c>
      <c r="R68" s="1008"/>
      <c r="S68" s="1008"/>
      <c r="T68" s="1008"/>
      <c r="U68" s="1008"/>
      <c r="V68" s="1008">
        <v>109</v>
      </c>
      <c r="W68" s="1008"/>
      <c r="X68" s="1008"/>
      <c r="Y68" s="1008"/>
      <c r="Z68" s="1008"/>
      <c r="AA68" s="1008">
        <v>3</v>
      </c>
      <c r="AB68" s="1008"/>
      <c r="AC68" s="1008"/>
      <c r="AD68" s="1008"/>
      <c r="AE68" s="1008"/>
      <c r="AF68" s="1008">
        <v>3</v>
      </c>
      <c r="AG68" s="1008"/>
      <c r="AH68" s="1008"/>
      <c r="AI68" s="1008"/>
      <c r="AJ68" s="1008"/>
      <c r="AK68" s="1008">
        <v>2</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852</v>
      </c>
      <c r="R69" s="997"/>
      <c r="S69" s="997"/>
      <c r="T69" s="997"/>
      <c r="U69" s="997"/>
      <c r="V69" s="997">
        <v>845</v>
      </c>
      <c r="W69" s="997"/>
      <c r="X69" s="997"/>
      <c r="Y69" s="997"/>
      <c r="Z69" s="997"/>
      <c r="AA69" s="997">
        <v>7</v>
      </c>
      <c r="AB69" s="997"/>
      <c r="AC69" s="997"/>
      <c r="AD69" s="997"/>
      <c r="AE69" s="997"/>
      <c r="AF69" s="997">
        <v>7</v>
      </c>
      <c r="AG69" s="997"/>
      <c r="AH69" s="997"/>
      <c r="AI69" s="997"/>
      <c r="AJ69" s="997"/>
      <c r="AK69" s="997" t="s">
        <v>535</v>
      </c>
      <c r="AL69" s="997"/>
      <c r="AM69" s="997"/>
      <c r="AN69" s="997"/>
      <c r="AO69" s="997"/>
      <c r="AP69" s="997">
        <v>103</v>
      </c>
      <c r="AQ69" s="997"/>
      <c r="AR69" s="997"/>
      <c r="AS69" s="997"/>
      <c r="AT69" s="997"/>
      <c r="AU69" s="997" t="s">
        <v>535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30</v>
      </c>
      <c r="R70" s="997"/>
      <c r="S70" s="997"/>
      <c r="T70" s="997"/>
      <c r="U70" s="997"/>
      <c r="V70" s="997">
        <v>30</v>
      </c>
      <c r="W70" s="997"/>
      <c r="X70" s="997"/>
      <c r="Y70" s="997"/>
      <c r="Z70" s="997"/>
      <c r="AA70" s="997">
        <v>0</v>
      </c>
      <c r="AB70" s="997"/>
      <c r="AC70" s="997"/>
      <c r="AD70" s="997"/>
      <c r="AE70" s="997"/>
      <c r="AF70" s="997">
        <v>0</v>
      </c>
      <c r="AG70" s="997"/>
      <c r="AH70" s="997"/>
      <c r="AI70" s="997"/>
      <c r="AJ70" s="997"/>
      <c r="AK70" s="997">
        <v>3</v>
      </c>
      <c r="AL70" s="997"/>
      <c r="AM70" s="997"/>
      <c r="AN70" s="997"/>
      <c r="AO70" s="997"/>
      <c r="AP70" s="997" t="s">
        <v>532</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14</v>
      </c>
      <c r="R71" s="997"/>
      <c r="S71" s="997"/>
      <c r="T71" s="997"/>
      <c r="U71" s="997"/>
      <c r="V71" s="997">
        <v>14</v>
      </c>
      <c r="W71" s="997"/>
      <c r="X71" s="997"/>
      <c r="Y71" s="997"/>
      <c r="Z71" s="997"/>
      <c r="AA71" s="997">
        <v>0</v>
      </c>
      <c r="AB71" s="997"/>
      <c r="AC71" s="997"/>
      <c r="AD71" s="997"/>
      <c r="AE71" s="997"/>
      <c r="AF71" s="997">
        <v>0</v>
      </c>
      <c r="AG71" s="997"/>
      <c r="AH71" s="997"/>
      <c r="AI71" s="997"/>
      <c r="AJ71" s="997"/>
      <c r="AK71" s="997" t="s">
        <v>532</v>
      </c>
      <c r="AL71" s="997"/>
      <c r="AM71" s="997"/>
      <c r="AN71" s="997"/>
      <c r="AO71" s="997"/>
      <c r="AP71" s="997" t="s">
        <v>532</v>
      </c>
      <c r="AQ71" s="997"/>
      <c r="AR71" s="997"/>
      <c r="AS71" s="997"/>
      <c r="AT71" s="997"/>
      <c r="AU71" s="997" t="s">
        <v>532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v>
      </c>
      <c r="AG88" s="985"/>
      <c r="AH88" s="985"/>
      <c r="AI88" s="985"/>
      <c r="AJ88" s="985"/>
      <c r="AK88" s="989"/>
      <c r="AL88" s="989"/>
      <c r="AM88" s="989"/>
      <c r="AN88" s="989"/>
      <c r="AO88" s="989"/>
      <c r="AP88" s="985">
        <v>103</v>
      </c>
      <c r="AQ88" s="985"/>
      <c r="AR88" s="985"/>
      <c r="AS88" s="985"/>
      <c r="AT88" s="985"/>
      <c r="AU88" s="985" t="s">
        <v>532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284</v>
      </c>
      <c r="AG109" s="918"/>
      <c r="AH109" s="918"/>
      <c r="AI109" s="918"/>
      <c r="AJ109" s="919"/>
      <c r="AK109" s="920" t="s">
        <v>283</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284</v>
      </c>
      <c r="BW109" s="918"/>
      <c r="BX109" s="918"/>
      <c r="BY109" s="918"/>
      <c r="BZ109" s="919"/>
      <c r="CA109" s="920" t="s">
        <v>283</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284</v>
      </c>
      <c r="DM109" s="918"/>
      <c r="DN109" s="918"/>
      <c r="DO109" s="918"/>
      <c r="DP109" s="919"/>
      <c r="DQ109" s="920" t="s">
        <v>283</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815713</v>
      </c>
      <c r="AB110" s="903"/>
      <c r="AC110" s="903"/>
      <c r="AD110" s="903"/>
      <c r="AE110" s="904"/>
      <c r="AF110" s="905">
        <v>786608</v>
      </c>
      <c r="AG110" s="903"/>
      <c r="AH110" s="903"/>
      <c r="AI110" s="903"/>
      <c r="AJ110" s="904"/>
      <c r="AK110" s="905">
        <v>728817</v>
      </c>
      <c r="AL110" s="903"/>
      <c r="AM110" s="903"/>
      <c r="AN110" s="903"/>
      <c r="AO110" s="904"/>
      <c r="AP110" s="906">
        <v>27.2</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6065479</v>
      </c>
      <c r="BR110" s="830"/>
      <c r="BS110" s="830"/>
      <c r="BT110" s="830"/>
      <c r="BU110" s="830"/>
      <c r="BV110" s="830">
        <v>5906608</v>
      </c>
      <c r="BW110" s="830"/>
      <c r="BX110" s="830"/>
      <c r="BY110" s="830"/>
      <c r="BZ110" s="830"/>
      <c r="CA110" s="830">
        <v>5702372</v>
      </c>
      <c r="CB110" s="830"/>
      <c r="CC110" s="830"/>
      <c r="CD110" s="830"/>
      <c r="CE110" s="830"/>
      <c r="CF110" s="891">
        <v>212.8</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1446256</v>
      </c>
      <c r="BR112" s="801"/>
      <c r="BS112" s="801"/>
      <c r="BT112" s="801"/>
      <c r="BU112" s="801"/>
      <c r="BV112" s="801">
        <v>1429553</v>
      </c>
      <c r="BW112" s="801"/>
      <c r="BX112" s="801"/>
      <c r="BY112" s="801"/>
      <c r="BZ112" s="801"/>
      <c r="CA112" s="801">
        <v>1398536</v>
      </c>
      <c r="CB112" s="801"/>
      <c r="CC112" s="801"/>
      <c r="CD112" s="801"/>
      <c r="CE112" s="801"/>
      <c r="CF112" s="878">
        <v>52.2</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126663</v>
      </c>
      <c r="AB113" s="939"/>
      <c r="AC113" s="939"/>
      <c r="AD113" s="939"/>
      <c r="AE113" s="940"/>
      <c r="AF113" s="941">
        <v>130482</v>
      </c>
      <c r="AG113" s="939"/>
      <c r="AH113" s="939"/>
      <c r="AI113" s="939"/>
      <c r="AJ113" s="940"/>
      <c r="AK113" s="941">
        <v>128990</v>
      </c>
      <c r="AL113" s="939"/>
      <c r="AM113" s="939"/>
      <c r="AN113" s="939"/>
      <c r="AO113" s="940"/>
      <c r="AP113" s="942">
        <v>4.8</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t="s">
        <v>403</v>
      </c>
      <c r="BR113" s="801"/>
      <c r="BS113" s="801"/>
      <c r="BT113" s="801"/>
      <c r="BU113" s="801"/>
      <c r="BV113" s="801" t="s">
        <v>403</v>
      </c>
      <c r="BW113" s="801"/>
      <c r="BX113" s="801"/>
      <c r="BY113" s="801"/>
      <c r="BZ113" s="801"/>
      <c r="CA113" s="801" t="s">
        <v>403</v>
      </c>
      <c r="CB113" s="801"/>
      <c r="CC113" s="801"/>
      <c r="CD113" s="801"/>
      <c r="CE113" s="801"/>
      <c r="CF113" s="878" t="s">
        <v>403</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676</v>
      </c>
      <c r="AB114" s="814"/>
      <c r="AC114" s="814"/>
      <c r="AD114" s="814"/>
      <c r="AE114" s="815"/>
      <c r="AF114" s="816" t="s">
        <v>403</v>
      </c>
      <c r="AG114" s="814"/>
      <c r="AH114" s="814"/>
      <c r="AI114" s="814"/>
      <c r="AJ114" s="815"/>
      <c r="AK114" s="816" t="s">
        <v>403</v>
      </c>
      <c r="AL114" s="814"/>
      <c r="AM114" s="814"/>
      <c r="AN114" s="814"/>
      <c r="AO114" s="815"/>
      <c r="AP114" s="784" t="s">
        <v>403</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289047</v>
      </c>
      <c r="BR114" s="801"/>
      <c r="BS114" s="801"/>
      <c r="BT114" s="801"/>
      <c r="BU114" s="801"/>
      <c r="BV114" s="801">
        <v>240425</v>
      </c>
      <c r="BW114" s="801"/>
      <c r="BX114" s="801"/>
      <c r="BY114" s="801"/>
      <c r="BZ114" s="801"/>
      <c r="CA114" s="801">
        <v>158707</v>
      </c>
      <c r="CB114" s="801"/>
      <c r="CC114" s="801"/>
      <c r="CD114" s="801"/>
      <c r="CE114" s="801"/>
      <c r="CF114" s="878">
        <v>5.9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16066</v>
      </c>
      <c r="AB115" s="939"/>
      <c r="AC115" s="939"/>
      <c r="AD115" s="939"/>
      <c r="AE115" s="940"/>
      <c r="AF115" s="941" t="s">
        <v>403</v>
      </c>
      <c r="AG115" s="939"/>
      <c r="AH115" s="939"/>
      <c r="AI115" s="939"/>
      <c r="AJ115" s="940"/>
      <c r="AK115" s="941" t="s">
        <v>403</v>
      </c>
      <c r="AL115" s="939"/>
      <c r="AM115" s="939"/>
      <c r="AN115" s="939"/>
      <c r="AO115" s="940"/>
      <c r="AP115" s="942" t="s">
        <v>403</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928</v>
      </c>
      <c r="AB116" s="814"/>
      <c r="AC116" s="814"/>
      <c r="AD116" s="814"/>
      <c r="AE116" s="815"/>
      <c r="AF116" s="816">
        <v>1355</v>
      </c>
      <c r="AG116" s="814"/>
      <c r="AH116" s="814"/>
      <c r="AI116" s="814"/>
      <c r="AJ116" s="815"/>
      <c r="AK116" s="816">
        <v>331</v>
      </c>
      <c r="AL116" s="814"/>
      <c r="AM116" s="814"/>
      <c r="AN116" s="814"/>
      <c r="AO116" s="815"/>
      <c r="AP116" s="784">
        <v>0</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960046</v>
      </c>
      <c r="AB117" s="925"/>
      <c r="AC117" s="925"/>
      <c r="AD117" s="925"/>
      <c r="AE117" s="926"/>
      <c r="AF117" s="928">
        <v>918445</v>
      </c>
      <c r="AG117" s="925"/>
      <c r="AH117" s="925"/>
      <c r="AI117" s="925"/>
      <c r="AJ117" s="926"/>
      <c r="AK117" s="928">
        <v>858138</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403</v>
      </c>
      <c r="BR117" s="888"/>
      <c r="BS117" s="888"/>
      <c r="BT117" s="888"/>
      <c r="BU117" s="888"/>
      <c r="BV117" s="888" t="s">
        <v>403</v>
      </c>
      <c r="BW117" s="888"/>
      <c r="BX117" s="888"/>
      <c r="BY117" s="888"/>
      <c r="BZ117" s="888"/>
      <c r="CA117" s="888" t="s">
        <v>403</v>
      </c>
      <c r="CB117" s="888"/>
      <c r="CC117" s="888"/>
      <c r="CD117" s="888"/>
      <c r="CE117" s="888"/>
      <c r="CF117" s="878" t="s">
        <v>403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403</v>
      </c>
      <c r="DH117" s="814"/>
      <c r="DI117" s="814"/>
      <c r="DJ117" s="814"/>
      <c r="DK117" s="815"/>
      <c r="DL117" s="816" t="s">
        <v>403</v>
      </c>
      <c r="DM117" s="814"/>
      <c r="DN117" s="814"/>
      <c r="DO117" s="814"/>
      <c r="DP117" s="815"/>
      <c r="DQ117" s="816" t="s">
        <v>403</v>
      </c>
      <c r="DR117" s="814"/>
      <c r="DS117" s="814"/>
      <c r="DT117" s="814"/>
      <c r="DU117" s="815"/>
      <c r="DV117" s="784" t="s">
        <v>403</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284</v>
      </c>
      <c r="AG118" s="918"/>
      <c r="AH118" s="918"/>
      <c r="AI118" s="918"/>
      <c r="AJ118" s="919"/>
      <c r="AK118" s="920" t="s">
        <v>283</v>
      </c>
      <c r="AL118" s="918"/>
      <c r="AM118" s="918"/>
      <c r="AN118" s="918"/>
      <c r="AO118" s="919"/>
      <c r="AP118" s="921" t="s">
        <v>395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425</v>
      </c>
      <c r="BP118" s="868"/>
      <c r="BQ118" s="887">
        <v>7800782</v>
      </c>
      <c r="BR118" s="888"/>
      <c r="BS118" s="888"/>
      <c r="BT118" s="888"/>
      <c r="BU118" s="888"/>
      <c r="BV118" s="888">
        <v>7576586</v>
      </c>
      <c r="BW118" s="888"/>
      <c r="BX118" s="888"/>
      <c r="BY118" s="888"/>
      <c r="BZ118" s="888"/>
      <c r="CA118" s="888">
        <v>7259615</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1635548</v>
      </c>
      <c r="BR119" s="830"/>
      <c r="BS119" s="830"/>
      <c r="BT119" s="830"/>
      <c r="BU119" s="830"/>
      <c r="BV119" s="830">
        <v>1780761</v>
      </c>
      <c r="BW119" s="830"/>
      <c r="BX119" s="830"/>
      <c r="BY119" s="830"/>
      <c r="BZ119" s="830"/>
      <c r="CA119" s="830">
        <v>1831922</v>
      </c>
      <c r="CB119" s="830"/>
      <c r="CC119" s="830"/>
      <c r="CD119" s="830"/>
      <c r="CE119" s="830"/>
      <c r="CF119" s="891">
        <v>68.400000000000006</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579214</v>
      </c>
      <c r="BR120" s="801"/>
      <c r="BS120" s="801"/>
      <c r="BT120" s="801"/>
      <c r="BU120" s="801"/>
      <c r="BV120" s="801">
        <v>554127</v>
      </c>
      <c r="BW120" s="801"/>
      <c r="BX120" s="801"/>
      <c r="BY120" s="801"/>
      <c r="BZ120" s="801"/>
      <c r="CA120" s="801">
        <v>600376</v>
      </c>
      <c r="CB120" s="801"/>
      <c r="CC120" s="801"/>
      <c r="CD120" s="801"/>
      <c r="CE120" s="801"/>
      <c r="CF120" s="878">
        <v>22.4</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1381577</v>
      </c>
      <c r="DH120" s="830"/>
      <c r="DI120" s="830"/>
      <c r="DJ120" s="830"/>
      <c r="DK120" s="830"/>
      <c r="DL120" s="830">
        <v>1305104</v>
      </c>
      <c r="DM120" s="830"/>
      <c r="DN120" s="830"/>
      <c r="DO120" s="830"/>
      <c r="DP120" s="830"/>
      <c r="DQ120" s="830">
        <v>1224550</v>
      </c>
      <c r="DR120" s="830"/>
      <c r="DS120" s="830"/>
      <c r="DT120" s="830"/>
      <c r="DU120" s="830"/>
      <c r="DV120" s="831">
        <v>45.7</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4719629</v>
      </c>
      <c r="BR121" s="888"/>
      <c r="BS121" s="888"/>
      <c r="BT121" s="888"/>
      <c r="BU121" s="888"/>
      <c r="BV121" s="888">
        <v>4586958</v>
      </c>
      <c r="BW121" s="888"/>
      <c r="BX121" s="888"/>
      <c r="BY121" s="888"/>
      <c r="BZ121" s="888"/>
      <c r="CA121" s="888">
        <v>4434081</v>
      </c>
      <c r="CB121" s="888"/>
      <c r="CC121" s="888"/>
      <c r="CD121" s="888"/>
      <c r="CE121" s="888"/>
      <c r="CF121" s="889">
        <v>165.5</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v>64679</v>
      </c>
      <c r="DH121" s="801"/>
      <c r="DI121" s="801"/>
      <c r="DJ121" s="801"/>
      <c r="DK121" s="801"/>
      <c r="DL121" s="801">
        <v>124449</v>
      </c>
      <c r="DM121" s="801"/>
      <c r="DN121" s="801"/>
      <c r="DO121" s="801"/>
      <c r="DP121" s="801"/>
      <c r="DQ121" s="801">
        <v>173986</v>
      </c>
      <c r="DR121" s="801"/>
      <c r="DS121" s="801"/>
      <c r="DT121" s="801"/>
      <c r="DU121" s="801"/>
      <c r="DV121" s="853">
        <v>6.5</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6934391</v>
      </c>
      <c r="BR122" s="870"/>
      <c r="BS122" s="870"/>
      <c r="BT122" s="870"/>
      <c r="BU122" s="870"/>
      <c r="BV122" s="870">
        <v>6921846</v>
      </c>
      <c r="BW122" s="870"/>
      <c r="BX122" s="870"/>
      <c r="BY122" s="870"/>
      <c r="BZ122" s="870"/>
      <c r="CA122" s="870">
        <v>6866379</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16066</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33.6</v>
      </c>
      <c r="BR123" s="862"/>
      <c r="BS123" s="862"/>
      <c r="BT123" s="862"/>
      <c r="BU123" s="862"/>
      <c r="BV123" s="862">
        <v>25.9</v>
      </c>
      <c r="BW123" s="862"/>
      <c r="BX123" s="862"/>
      <c r="BY123" s="862"/>
      <c r="BZ123" s="862"/>
      <c r="CA123" s="862">
        <v>14.6</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60850</v>
      </c>
      <c r="AB128" s="754"/>
      <c r="AC128" s="754"/>
      <c r="AD128" s="754"/>
      <c r="AE128" s="755"/>
      <c r="AF128" s="756">
        <v>60810</v>
      </c>
      <c r="AG128" s="754"/>
      <c r="AH128" s="754"/>
      <c r="AI128" s="754"/>
      <c r="AJ128" s="755"/>
      <c r="AK128" s="756">
        <v>64904</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3132096</v>
      </c>
      <c r="AB129" s="814"/>
      <c r="AC129" s="814"/>
      <c r="AD129" s="814"/>
      <c r="AE129" s="815"/>
      <c r="AF129" s="816">
        <v>3089914</v>
      </c>
      <c r="AG129" s="814"/>
      <c r="AH129" s="814"/>
      <c r="AI129" s="814"/>
      <c r="AJ129" s="815"/>
      <c r="AK129" s="816">
        <v>3228459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11.3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554116</v>
      </c>
      <c r="AB130" s="814"/>
      <c r="AC130" s="814"/>
      <c r="AD130" s="814"/>
      <c r="AE130" s="815"/>
      <c r="AF130" s="816">
        <v>562140</v>
      </c>
      <c r="AG130" s="814"/>
      <c r="AH130" s="814"/>
      <c r="AI130" s="814"/>
      <c r="AJ130" s="815"/>
      <c r="AK130" s="816">
        <v>549003</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14.6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2577980</v>
      </c>
      <c r="AB131" s="747"/>
      <c r="AC131" s="747"/>
      <c r="AD131" s="747"/>
      <c r="AE131" s="748"/>
      <c r="AF131" s="749">
        <v>2527774</v>
      </c>
      <c r="AG131" s="747"/>
      <c r="AH131" s="747"/>
      <c r="AI131" s="747"/>
      <c r="AJ131" s="748"/>
      <c r="AK131" s="749">
        <v>2679456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13.38567405</v>
      </c>
      <c r="AB132" s="770"/>
      <c r="AC132" s="770"/>
      <c r="AD132" s="770"/>
      <c r="AE132" s="771"/>
      <c r="AF132" s="772">
        <v>11.689929559999999</v>
      </c>
      <c r="AG132" s="770"/>
      <c r="AH132" s="770"/>
      <c r="AI132" s="770"/>
      <c r="AJ132" s="771"/>
      <c r="AK132" s="772">
        <v>9.1149472130000007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13.7</v>
      </c>
      <c r="AB133" s="779"/>
      <c r="AC133" s="779"/>
      <c r="AD133" s="779"/>
      <c r="AE133" s="780"/>
      <c r="AF133" s="778">
        <v>12.8</v>
      </c>
      <c r="AG133" s="779"/>
      <c r="AH133" s="779"/>
      <c r="AI133" s="779"/>
      <c r="AJ133" s="780"/>
      <c r="AK133" s="778">
        <v>11.3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1043555</v>
      </c>
      <c r="L9" s="264">
        <v>205465</v>
      </c>
      <c r="M9" s="265">
        <v>187155</v>
      </c>
      <c r="N9" s="266">
        <v>9.8000000000000007</v>
      </c>
    </row>
    <row r="10" spans="1:16">
      <c r="A10" s="248"/>
      <c r="B10" s="244"/>
      <c r="C10" s="244"/>
      <c r="D10" s="244"/>
      <c r="E10" s="244"/>
      <c r="F10" s="244"/>
      <c r="G10" s="1163" t="s">
        <v>474</v>
      </c>
      <c r="H10" s="1164"/>
      <c r="I10" s="1164"/>
      <c r="J10" s="1165"/>
      <c r="K10" s="267">
        <v>34690</v>
      </c>
      <c r="L10" s="268">
        <v>6830</v>
      </c>
      <c r="M10" s="269">
        <v>20525</v>
      </c>
      <c r="N10" s="270">
        <v>-66.7</v>
      </c>
    </row>
    <row r="11" spans="1:16" ht="13.5" customHeight="1">
      <c r="A11" s="248"/>
      <c r="B11" s="244"/>
      <c r="C11" s="244"/>
      <c r="D11" s="244"/>
      <c r="E11" s="244"/>
      <c r="F11" s="244"/>
      <c r="G11" s="1163" t="s">
        <v>475</v>
      </c>
      <c r="H11" s="1164"/>
      <c r="I11" s="1164"/>
      <c r="J11" s="1165"/>
      <c r="K11" s="267">
        <v>155313</v>
      </c>
      <c r="L11" s="268">
        <v>30579</v>
      </c>
      <c r="M11" s="269">
        <v>27959</v>
      </c>
      <c r="N11" s="270">
        <v>9.4</v>
      </c>
    </row>
    <row r="12" spans="1:16" ht="13.5" customHeight="1">
      <c r="A12" s="248"/>
      <c r="B12" s="244"/>
      <c r="C12" s="244"/>
      <c r="D12" s="244"/>
      <c r="E12" s="244"/>
      <c r="F12" s="244"/>
      <c r="G12" s="1163" t="s">
        <v>476</v>
      </c>
      <c r="H12" s="1164"/>
      <c r="I12" s="1164"/>
      <c r="J12" s="1165"/>
      <c r="K12" s="267" t="s">
        <v>477</v>
      </c>
      <c r="L12" s="268" t="s">
        <v>477</v>
      </c>
      <c r="M12" s="269">
        <v>2910</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v>109977</v>
      </c>
      <c r="L14" s="268">
        <v>21653</v>
      </c>
      <c r="M14" s="269">
        <v>9160</v>
      </c>
      <c r="N14" s="270">
        <v>136.4</v>
      </c>
    </row>
    <row r="15" spans="1:16" ht="13.5" customHeight="1">
      <c r="A15" s="248"/>
      <c r="B15" s="244"/>
      <c r="C15" s="244"/>
      <c r="D15" s="244"/>
      <c r="E15" s="244"/>
      <c r="F15" s="244"/>
      <c r="G15" s="1163" t="s">
        <v>480</v>
      </c>
      <c r="H15" s="1164"/>
      <c r="I15" s="1164"/>
      <c r="J15" s="1165"/>
      <c r="K15" s="267">
        <v>3069</v>
      </c>
      <c r="L15" s="268">
        <v>604</v>
      </c>
      <c r="M15" s="269">
        <v>4580</v>
      </c>
      <c r="N15" s="270">
        <v>-86.8</v>
      </c>
    </row>
    <row r="16" spans="1:16">
      <c r="A16" s="248"/>
      <c r="B16" s="244"/>
      <c r="C16" s="244"/>
      <c r="D16" s="244"/>
      <c r="E16" s="244"/>
      <c r="F16" s="244"/>
      <c r="G16" s="1166" t="s">
        <v>481</v>
      </c>
      <c r="H16" s="1167"/>
      <c r="I16" s="1167"/>
      <c r="J16" s="1168"/>
      <c r="K16" s="268">
        <v>-110698</v>
      </c>
      <c r="L16" s="268">
        <v>-21795</v>
      </c>
      <c r="M16" s="269">
        <v>-19254</v>
      </c>
      <c r="N16" s="270">
        <v>13.2</v>
      </c>
    </row>
    <row r="17" spans="1:16">
      <c r="A17" s="248"/>
      <c r="B17" s="244"/>
      <c r="C17" s="244"/>
      <c r="D17" s="244"/>
      <c r="E17" s="244"/>
      <c r="F17" s="244"/>
      <c r="G17" s="1166" t="s">
        <v>167</v>
      </c>
      <c r="H17" s="1167"/>
      <c r="I17" s="1167"/>
      <c r="J17" s="1168"/>
      <c r="K17" s="268">
        <v>1235906</v>
      </c>
      <c r="L17" s="268">
        <v>243336</v>
      </c>
      <c r="M17" s="269">
        <v>233033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25.79</v>
      </c>
      <c r="L21" s="281">
        <v>21.21</v>
      </c>
      <c r="M21" s="282">
        <v>4.58</v>
      </c>
      <c r="N21" s="249"/>
      <c r="O21" s="283"/>
      <c r="P21" s="279"/>
    </row>
    <row r="22" spans="1:16" s="284" customFormat="1">
      <c r="A22" s="279"/>
      <c r="B22" s="249"/>
      <c r="C22" s="249"/>
      <c r="D22" s="249"/>
      <c r="E22" s="249"/>
      <c r="F22" s="249"/>
      <c r="G22" s="1160" t="s">
        <v>487</v>
      </c>
      <c r="H22" s="1161"/>
      <c r="I22" s="1161"/>
      <c r="J22" s="1162"/>
      <c r="K22" s="285">
        <v>97.2</v>
      </c>
      <c r="L22" s="286">
        <v>95.4</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728817</v>
      </c>
      <c r="L32" s="294">
        <v>143496</v>
      </c>
      <c r="M32" s="295">
        <v>137219</v>
      </c>
      <c r="N32" s="296">
        <v>4.5999999999999996</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4</v>
      </c>
      <c r="N34" s="296" t="s">
        <v>477</v>
      </c>
    </row>
    <row r="35" spans="1:16" ht="27" customHeight="1">
      <c r="A35" s="248"/>
      <c r="B35" s="244"/>
      <c r="C35" s="244"/>
      <c r="D35" s="244"/>
      <c r="E35" s="244"/>
      <c r="F35" s="244"/>
      <c r="G35" s="1151" t="s">
        <v>494</v>
      </c>
      <c r="H35" s="1152"/>
      <c r="I35" s="1152"/>
      <c r="J35" s="1153"/>
      <c r="K35" s="294">
        <v>128990</v>
      </c>
      <c r="L35" s="294">
        <v>25397</v>
      </c>
      <c r="M35" s="295">
        <v>30414</v>
      </c>
      <c r="N35" s="296">
        <v>-16.5</v>
      </c>
    </row>
    <row r="36" spans="1:16" ht="27" customHeight="1">
      <c r="A36" s="248"/>
      <c r="B36" s="244"/>
      <c r="C36" s="244"/>
      <c r="D36" s="244"/>
      <c r="E36" s="244"/>
      <c r="F36" s="244"/>
      <c r="G36" s="1151" t="s">
        <v>495</v>
      </c>
      <c r="H36" s="1152"/>
      <c r="I36" s="1152"/>
      <c r="J36" s="1153"/>
      <c r="K36" s="294" t="s">
        <v>477</v>
      </c>
      <c r="L36" s="294" t="s">
        <v>477</v>
      </c>
      <c r="M36" s="295">
        <v>5195</v>
      </c>
      <c r="N36" s="296" t="s">
        <v>477</v>
      </c>
    </row>
    <row r="37" spans="1:16" ht="13.5" customHeight="1">
      <c r="A37" s="248"/>
      <c r="B37" s="244"/>
      <c r="C37" s="244"/>
      <c r="D37" s="244"/>
      <c r="E37" s="244"/>
      <c r="F37" s="244"/>
      <c r="G37" s="1151" t="s">
        <v>496</v>
      </c>
      <c r="H37" s="1152"/>
      <c r="I37" s="1152"/>
      <c r="J37" s="1153"/>
      <c r="K37" s="294" t="s">
        <v>477</v>
      </c>
      <c r="L37" s="294" t="s">
        <v>477</v>
      </c>
      <c r="M37" s="295">
        <v>2257</v>
      </c>
      <c r="N37" s="296" t="s">
        <v>477</v>
      </c>
    </row>
    <row r="38" spans="1:16" ht="27" customHeight="1">
      <c r="A38" s="248"/>
      <c r="B38" s="244"/>
      <c r="C38" s="244"/>
      <c r="D38" s="244"/>
      <c r="E38" s="244"/>
      <c r="F38" s="244"/>
      <c r="G38" s="1154" t="s">
        <v>497</v>
      </c>
      <c r="H38" s="1155"/>
      <c r="I38" s="1155"/>
      <c r="J38" s="1156"/>
      <c r="K38" s="297">
        <v>331</v>
      </c>
      <c r="L38" s="297">
        <v>65</v>
      </c>
      <c r="M38" s="298">
        <v>40</v>
      </c>
      <c r="N38" s="299">
        <v>62.5</v>
      </c>
      <c r="O38" s="293"/>
    </row>
    <row r="39" spans="1:16">
      <c r="A39" s="248"/>
      <c r="B39" s="244"/>
      <c r="C39" s="244"/>
      <c r="D39" s="244"/>
      <c r="E39" s="244"/>
      <c r="F39" s="244"/>
      <c r="G39" s="1154" t="s">
        <v>498</v>
      </c>
      <c r="H39" s="1155"/>
      <c r="I39" s="1155"/>
      <c r="J39" s="1156"/>
      <c r="K39" s="300">
        <v>-64904</v>
      </c>
      <c r="L39" s="300">
        <v>-12779</v>
      </c>
      <c r="M39" s="301">
        <v>-7960</v>
      </c>
      <c r="N39" s="302">
        <v>60.5</v>
      </c>
      <c r="O39" s="293"/>
    </row>
    <row r="40" spans="1:16" ht="27" customHeight="1">
      <c r="A40" s="248"/>
      <c r="B40" s="244"/>
      <c r="C40" s="244"/>
      <c r="D40" s="244"/>
      <c r="E40" s="244"/>
      <c r="F40" s="244"/>
      <c r="G40" s="1151" t="s">
        <v>499</v>
      </c>
      <c r="H40" s="1152"/>
      <c r="I40" s="1152"/>
      <c r="J40" s="1153"/>
      <c r="K40" s="300">
        <v>-549003</v>
      </c>
      <c r="L40" s="300">
        <v>-108093</v>
      </c>
      <c r="M40" s="301">
        <v>-124831</v>
      </c>
      <c r="N40" s="302">
        <v>-13.4</v>
      </c>
      <c r="O40" s="293"/>
    </row>
    <row r="41" spans="1:16">
      <c r="A41" s="248"/>
      <c r="B41" s="244"/>
      <c r="C41" s="244"/>
      <c r="D41" s="244"/>
      <c r="E41" s="244"/>
      <c r="F41" s="244"/>
      <c r="G41" s="1157" t="s">
        <v>278</v>
      </c>
      <c r="H41" s="1158"/>
      <c r="I41" s="1158"/>
      <c r="J41" s="1159"/>
      <c r="K41" s="294">
        <v>244231</v>
      </c>
      <c r="L41" s="300">
        <v>48086</v>
      </c>
      <c r="M41" s="301">
        <v>42339</v>
      </c>
      <c r="N41" s="302">
        <v>13.6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895160</v>
      </c>
      <c r="J51" s="320">
        <v>166976</v>
      </c>
      <c r="K51" s="321">
        <v>-8.6999999999999993</v>
      </c>
      <c r="L51" s="322">
        <v>146140</v>
      </c>
      <c r="M51" s="323">
        <v>-24.1</v>
      </c>
      <c r="N51" s="324">
        <v>15.4</v>
      </c>
    </row>
    <row r="52" spans="1:14">
      <c r="A52" s="248"/>
      <c r="B52" s="244"/>
      <c r="C52" s="244"/>
      <c r="D52" s="244"/>
      <c r="E52" s="244"/>
      <c r="F52" s="244"/>
      <c r="G52" s="325"/>
      <c r="H52" s="326" t="s">
        <v>510</v>
      </c>
      <c r="I52" s="327">
        <v>264693</v>
      </c>
      <c r="J52" s="328">
        <v>49374</v>
      </c>
      <c r="K52" s="329">
        <v>-33.700000000000003</v>
      </c>
      <c r="L52" s="330">
        <v>75451</v>
      </c>
      <c r="M52" s="331">
        <v>-8.1999999999999993</v>
      </c>
      <c r="N52" s="332">
        <v>-25.5</v>
      </c>
    </row>
    <row r="53" spans="1:14">
      <c r="A53" s="248"/>
      <c r="B53" s="244"/>
      <c r="C53" s="244"/>
      <c r="D53" s="244"/>
      <c r="E53" s="244"/>
      <c r="F53" s="244"/>
      <c r="G53" s="310" t="s">
        <v>511</v>
      </c>
      <c r="H53" s="311"/>
      <c r="I53" s="319">
        <v>877247</v>
      </c>
      <c r="J53" s="320">
        <v>165425</v>
      </c>
      <c r="K53" s="321">
        <v>-0.9</v>
      </c>
      <c r="L53" s="322">
        <v>146641</v>
      </c>
      <c r="M53" s="323">
        <v>0.3</v>
      </c>
      <c r="N53" s="324">
        <v>-1.2</v>
      </c>
    </row>
    <row r="54" spans="1:14">
      <c r="A54" s="248"/>
      <c r="B54" s="244"/>
      <c r="C54" s="244"/>
      <c r="D54" s="244"/>
      <c r="E54" s="244"/>
      <c r="F54" s="244"/>
      <c r="G54" s="325"/>
      <c r="H54" s="326" t="s">
        <v>510</v>
      </c>
      <c r="I54" s="327">
        <v>136071</v>
      </c>
      <c r="J54" s="328">
        <v>25659</v>
      </c>
      <c r="K54" s="329">
        <v>-48</v>
      </c>
      <c r="L54" s="330">
        <v>68142</v>
      </c>
      <c r="M54" s="331">
        <v>-9.6999999999999993</v>
      </c>
      <c r="N54" s="332">
        <v>-38.299999999999997</v>
      </c>
    </row>
    <row r="55" spans="1:14">
      <c r="A55" s="248"/>
      <c r="B55" s="244"/>
      <c r="C55" s="244"/>
      <c r="D55" s="244"/>
      <c r="E55" s="244"/>
      <c r="F55" s="244"/>
      <c r="G55" s="310" t="s">
        <v>512</v>
      </c>
      <c r="H55" s="311"/>
      <c r="I55" s="319">
        <v>515336</v>
      </c>
      <c r="J55" s="320">
        <v>98459</v>
      </c>
      <c r="K55" s="321">
        <v>-40.5</v>
      </c>
      <c r="L55" s="322">
        <v>174587</v>
      </c>
      <c r="M55" s="323">
        <v>19.100000000000001</v>
      </c>
      <c r="N55" s="324">
        <v>-59.6</v>
      </c>
    </row>
    <row r="56" spans="1:14">
      <c r="A56" s="248"/>
      <c r="B56" s="244"/>
      <c r="C56" s="244"/>
      <c r="D56" s="244"/>
      <c r="E56" s="244"/>
      <c r="F56" s="244"/>
      <c r="G56" s="325"/>
      <c r="H56" s="326" t="s">
        <v>510</v>
      </c>
      <c r="I56" s="327">
        <v>195329</v>
      </c>
      <c r="J56" s="328">
        <v>37319</v>
      </c>
      <c r="K56" s="329">
        <v>45.4</v>
      </c>
      <c r="L56" s="330">
        <v>79695</v>
      </c>
      <c r="M56" s="331">
        <v>17</v>
      </c>
      <c r="N56" s="332">
        <v>28.4</v>
      </c>
    </row>
    <row r="57" spans="1:14">
      <c r="A57" s="248"/>
      <c r="B57" s="244"/>
      <c r="C57" s="244"/>
      <c r="D57" s="244"/>
      <c r="E57" s="244"/>
      <c r="F57" s="244"/>
      <c r="G57" s="310" t="s">
        <v>513</v>
      </c>
      <c r="H57" s="311"/>
      <c r="I57" s="319">
        <v>475367</v>
      </c>
      <c r="J57" s="320">
        <v>92251</v>
      </c>
      <c r="K57" s="321">
        <v>-6.3</v>
      </c>
      <c r="L57" s="322">
        <v>175675</v>
      </c>
      <c r="M57" s="323">
        <v>0.6</v>
      </c>
      <c r="N57" s="324">
        <v>-6.9</v>
      </c>
    </row>
    <row r="58" spans="1:14">
      <c r="A58" s="248"/>
      <c r="B58" s="244"/>
      <c r="C58" s="244"/>
      <c r="D58" s="244"/>
      <c r="E58" s="244"/>
      <c r="F58" s="244"/>
      <c r="G58" s="325"/>
      <c r="H58" s="326" t="s">
        <v>510</v>
      </c>
      <c r="I58" s="327">
        <v>195397</v>
      </c>
      <c r="J58" s="328">
        <v>37919</v>
      </c>
      <c r="K58" s="329">
        <v>1.6</v>
      </c>
      <c r="L58" s="330">
        <v>87698</v>
      </c>
      <c r="M58" s="331">
        <v>10</v>
      </c>
      <c r="N58" s="332">
        <v>-8.4</v>
      </c>
    </row>
    <row r="59" spans="1:14">
      <c r="A59" s="248"/>
      <c r="B59" s="244"/>
      <c r="C59" s="244"/>
      <c r="D59" s="244"/>
      <c r="E59" s="244"/>
      <c r="F59" s="244"/>
      <c r="G59" s="310" t="s">
        <v>514</v>
      </c>
      <c r="H59" s="311"/>
      <c r="I59" s="319">
        <v>496226</v>
      </c>
      <c r="J59" s="320">
        <v>97702</v>
      </c>
      <c r="K59" s="321">
        <v>5.9</v>
      </c>
      <c r="L59" s="322">
        <v>280458</v>
      </c>
      <c r="M59" s="323">
        <v>59.6</v>
      </c>
      <c r="N59" s="324">
        <v>-53.7</v>
      </c>
    </row>
    <row r="60" spans="1:14">
      <c r="A60" s="248"/>
      <c r="B60" s="244"/>
      <c r="C60" s="244"/>
      <c r="D60" s="244"/>
      <c r="E60" s="244"/>
      <c r="F60" s="244"/>
      <c r="G60" s="325"/>
      <c r="H60" s="326" t="s">
        <v>510</v>
      </c>
      <c r="I60" s="333">
        <v>148313</v>
      </c>
      <c r="J60" s="328">
        <v>29201</v>
      </c>
      <c r="K60" s="329">
        <v>-23</v>
      </c>
      <c r="L60" s="330">
        <v>127286</v>
      </c>
      <c r="M60" s="331">
        <v>45.1</v>
      </c>
      <c r="N60" s="332">
        <v>-68.099999999999994</v>
      </c>
    </row>
    <row r="61" spans="1:14">
      <c r="A61" s="248"/>
      <c r="B61" s="244"/>
      <c r="C61" s="244"/>
      <c r="D61" s="244"/>
      <c r="E61" s="244"/>
      <c r="F61" s="244"/>
      <c r="G61" s="310" t="s">
        <v>515</v>
      </c>
      <c r="H61" s="334"/>
      <c r="I61" s="335">
        <v>651867</v>
      </c>
      <c r="J61" s="336">
        <v>124163</v>
      </c>
      <c r="K61" s="337">
        <v>-10.1</v>
      </c>
      <c r="L61" s="338">
        <v>184700</v>
      </c>
      <c r="M61" s="339">
        <v>11.1</v>
      </c>
      <c r="N61" s="324">
        <v>-21.2</v>
      </c>
    </row>
    <row r="62" spans="1:14">
      <c r="A62" s="248"/>
      <c r="B62" s="244"/>
      <c r="C62" s="244"/>
      <c r="D62" s="244"/>
      <c r="E62" s="244"/>
      <c r="F62" s="244"/>
      <c r="G62" s="325"/>
      <c r="H62" s="326" t="s">
        <v>510</v>
      </c>
      <c r="I62" s="327">
        <v>187961</v>
      </c>
      <c r="J62" s="328">
        <v>35894</v>
      </c>
      <c r="K62" s="329">
        <v>-11.5</v>
      </c>
      <c r="L62" s="330">
        <v>87654</v>
      </c>
      <c r="M62" s="331">
        <v>10.8</v>
      </c>
      <c r="N62" s="332">
        <v>-22.3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9"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21.55</v>
      </c>
      <c r="G47" s="12">
        <v>24.52</v>
      </c>
      <c r="H47" s="12">
        <v>25.06</v>
      </c>
      <c r="I47" s="12">
        <v>29.94</v>
      </c>
      <c r="J47" s="13">
        <v>35.33</v>
      </c>
    </row>
    <row r="48" spans="2:10" ht="57.75" customHeight="1">
      <c r="B48" s="14"/>
      <c r="C48" s="1171" t="s">
        <v>4</v>
      </c>
      <c r="D48" s="1171"/>
      <c r="E48" s="1172"/>
      <c r="F48" s="15">
        <v>0.92</v>
      </c>
      <c r="G48" s="16">
        <v>0.54</v>
      </c>
      <c r="H48" s="16">
        <v>1.05</v>
      </c>
      <c r="I48" s="16">
        <v>1.1100000000000001</v>
      </c>
      <c r="J48" s="17">
        <v>1.17</v>
      </c>
    </row>
    <row r="49" spans="2:10" ht="57.75" customHeight="1" thickBot="1">
      <c r="B49" s="18"/>
      <c r="C49" s="1173" t="s">
        <v>5</v>
      </c>
      <c r="D49" s="1173"/>
      <c r="E49" s="1174"/>
      <c r="F49" s="19">
        <v>0.53</v>
      </c>
      <c r="G49" s="20">
        <v>2.44</v>
      </c>
      <c r="H49" s="20">
        <v>0.66</v>
      </c>
      <c r="I49" s="20">
        <v>4.57</v>
      </c>
      <c r="J49" s="21">
        <v>6.79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2017-04-20T10:28:42Z</cp:lastPrinted>
  <dcterms:created xsi:type="dcterms:W3CDTF">2017-02-15T14:57:52Z</dcterms:created>
  <dcterms:modified xsi:type="dcterms:W3CDTF">2017-04-20T10:30:49Z</dcterms:modified>
  <cp:category/>
</cp:coreProperties>
</file>