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5" yWindow="-30" windowWidth="18555" windowHeight="99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BE36" i="9"/>
  <c r="AM36" i="9"/>
  <c r="C36" i="9"/>
  <c r="CO35" i="9"/>
  <c r="AM35" i="9"/>
  <c r="C35" i="9"/>
  <c r="CO34" i="9"/>
  <c r="AM34" i="9"/>
  <c r="C34" i="9"/>
  <c r="U34" i="9" s="1"/>
  <c r="U35" i="9" l="1"/>
  <c r="U36" i="9" s="1"/>
  <c r="U37"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alcChain>
</file>

<file path=xl/sharedStrings.xml><?xml version="1.0" encoding="utf-8"?>
<sst xmlns="http://schemas.openxmlformats.org/spreadsheetml/2006/main" count="1078" uniqueCount="550">
  <si>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</si>
  <si>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</si>
  <si>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</si>
  <si>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</si>
  <si>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</si>
  <si>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</si>
  <si>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</si>
  <si>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</si>
  <si>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</si>
  <si>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</si>
  <si>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</si>
  <si>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</si>
  <si>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</si>
  <si>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</si>
  <si>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</si>
  <si>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</si>
  <si>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</si>
  <si>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</si>
  <si>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</si>
  <si>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</si>
  <si>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</si>
  <si>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</si>
  <si>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</si>
  <si>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</si>
  <si>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</si>
  <si>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</si>
  <si>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</si>
  <si>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</si>
  <si>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</si>
  <si>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</si>
  <si>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</si>
  <si>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</si>
  <si>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</si>
  <si>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</si>
  <si>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</si>
  <si>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</si>
  <si>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</si>
  <si>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</si>
  <si>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</si>
  <si>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</si>
  <si>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</si>
  <si>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</si>
  <si>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</si>
  <si>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</si>
  <si>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</si>
  <si>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</si>
  <si>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</si>
  <si>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</si>
  <si>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</si>
  <si>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</si>
  <si>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</si>
  <si>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</si>
  <si>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</si>
  <si>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</si>
  <si>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</si>
  <si>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</si>
  <si>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</si>
  <si>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</si>
  <si>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</si>
  <si>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</si>
  <si>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</si>
  <si>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</si>
  <si>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</si>
  <si>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</si>
  <si>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</si>
  <si>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</si>
  <si>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</si>
  <si>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</si>
  <si>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</si>
  <si>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</si>
  <si>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</si>
  <si>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</si>
  <si>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</si>
  <si>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</si>
  <si>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</si>
  <si>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</si>
  <si>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</si>
  <si>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</si>
  <si>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</si>
  <si>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</si>
  <si>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</si>
  <si>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</si>
  <si>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えりも町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</si>
  <si>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</si>
  <si>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</si>
  <si>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</si>
  <si>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</si>
  <si>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</si>
  <si>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</si>
  <si>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</si>
  <si>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</si>
  <si>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</si>
  <si>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</si>
  <si>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</si>
  <si>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</si>
  <si>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</si>
  <si>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</si>
  <si>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</si>
  <si>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</si>
  <si>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</si>
  <si>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</si>
  <si>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</si>
  <si>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</si>
  <si>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</si>
  <si>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</si>
  <si>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</si>
  <si>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</si>
  <si>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</si>
  <si>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</si>
  <si>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</si>
  <si>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</si>
  <si>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</si>
  <si>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</si>
  <si>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</si>
  <si>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</si>
  <si>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</si>
  <si>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</si>
  <si>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</si>
  <si>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</si>
  <si>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</si>
  <si>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</si>
  <si>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</si>
  <si>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</si>
  <si>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</si>
  <si>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</si>
  <si>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</si>
  <si>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</si>
  <si>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</si>
  <si>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</si>
  <si>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</si>
  <si>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</si>
  <si>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</si>
  <si>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</si>
  <si>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</si>
  <si>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</si>
  <si>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</si>
  <si>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18"/>
  </si>
  <si>
    <t>うち日本人(％)</t>
    <phoneticPr fontId="5"/>
  </si>
  <si>
    <t>-3.0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</si>
  <si>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</si>
  <si>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</si>
  <si>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</si>
  <si>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</si>
  <si>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</si>
  <si>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</si>
  <si>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</si>
  <si>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</si>
  <si>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</si>
  <si>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</si>
  <si>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</si>
  <si>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</si>
  <si>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</si>
  <si>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</si>
  <si>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</si>
  <si>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</si>
  <si>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</si>
  <si>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</si>
  <si>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</si>
  <si>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</si>
  <si>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</si>
  <si>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</si>
  <si>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</si>
  <si>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</si>
  <si>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</si>
  <si>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</si>
  <si>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</si>
  <si>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</si>
  <si>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</si>
  <si>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</si>
  <si>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</si>
  <si>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</si>
  <si>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</si>
  <si>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</si>
  <si>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</si>
  <si>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</si>
  <si>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</si>
  <si>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</si>
  <si>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</si>
  <si>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</si>
  <si>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</si>
  <si>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</si>
  <si>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</si>
  <si>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</si>
  <si>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</si>
  <si>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</si>
  <si>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</si>
  <si>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</si>
  <si>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</si>
  <si>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</si>
  <si>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</si>
  <si>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</si>
  <si>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</si>
  <si>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</si>
  <si>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</si>
  <si>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</si>
  <si>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</si>
  <si>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</si>
  <si>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北海道えりも町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</si>
  <si>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</si>
  <si>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</si>
  <si>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</si>
  <si>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</si>
  <si>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</si>
  <si>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</si>
  <si>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</si>
  <si>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</si>
  <si>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</si>
  <si>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</si>
  <si>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</si>
  <si>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</si>
  <si>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</si>
  <si>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</si>
  <si>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</si>
  <si>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</si>
  <si>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</si>
  <si>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</si>
  <si>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</si>
  <si>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</si>
  <si>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</si>
  <si>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</si>
  <si>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</si>
  <si>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</si>
  <si>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</si>
  <si>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</si>
  <si>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</si>
  <si>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</si>
  <si>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</si>
  <si>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</si>
  <si>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</si>
  <si>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</si>
  <si>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</si>
  <si>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</si>
  <si>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</si>
  <si>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</si>
  <si>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</si>
  <si>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</si>
  <si>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</si>
  <si>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</si>
  <si>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</si>
  <si>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</si>
  <si>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</si>
  <si>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</si>
  <si>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</si>
  <si>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</si>
  <si>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</si>
  <si>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</si>
  <si>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</si>
  <si>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</si>
  <si>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</si>
  <si>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</si>
  <si>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</si>
  <si>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</si>
  <si>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</si>
  <si>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</si>
  <si>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</si>
  <si>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</si>
  <si>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</si>
  <si>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</si>
  <si>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</si>
  <si>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</si>
  <si>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</si>
  <si>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</si>
  <si>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</si>
  <si>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</si>
  <si>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</si>
  <si>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</si>
  <si>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</si>
  <si>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</si>
  <si>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</si>
  <si>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</si>
  <si>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</si>
  <si>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</si>
  <si>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</si>
  <si>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</si>
  <si>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</si>
  <si>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</si>
  <si>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</si>
  <si>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</si>
  <si>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</si>
  <si>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</si>
  <si>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</si>
  <si>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</si>
  <si>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</si>
  <si>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</si>
  <si>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</si>
  <si>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</si>
  <si>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</si>
  <si>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</si>
  <si>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</si>
  <si>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</si>
  <si>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</si>
  <si>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</si>
  <si>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</si>
  <si>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</si>
  <si>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</si>
  <si>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</si>
  <si>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</si>
  <si>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</si>
  <si>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</si>
  <si>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</si>
  <si>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</si>
  <si>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</si>
  <si>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</si>
  <si>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</si>
  <si>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</si>
  <si>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</si>
  <si>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</si>
  <si>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</si>
  <si>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</si>
  <si>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</si>
  <si>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</si>
  <si>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</si>
  <si>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</si>
  <si>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</si>
  <si>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</si>
  <si>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</si>
  <si>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</si>
  <si>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</si>
  <si>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</si>
  <si>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</si>
  <si>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</si>
  <si>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</si>
  <si>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</si>
  <si>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</si>
  <si>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</si>
  <si>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</si>
  <si>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</si>
  <si>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</si>
  <si>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</si>
  <si>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</si>
  <si>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</si>
  <si>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</si>
  <si>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</si>
  <si>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</si>
  <si>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</si>
  <si>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</si>
  <si>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</si>
  <si>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</si>
  <si>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</si>
  <si>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</si>
  <si>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</si>
  <si>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</si>
  <si>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</si>
  <si>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</si>
  <si>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</si>
  <si>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</si>
  <si>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北海道えりも町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</si>
  <si>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</si>
  <si>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</si>
  <si>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</si>
  <si>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</si>
  <si>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</si>
  <si>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</si>
  <si>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</si>
  <si>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</si>
  <si>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</si>
  <si>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</si>
  <si>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</si>
  <si>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</si>
  <si>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</si>
  <si>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</si>
  <si>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</si>
  <si>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</si>
  <si>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</si>
  <si>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</si>
  <si>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</si>
  <si>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</si>
  <si>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</si>
  <si>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</si>
  <si>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</si>
  <si>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</si>
  <si>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</si>
  <si>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</si>
  <si>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</si>
  <si>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</si>
  <si>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</si>
  <si>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</si>
  <si>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</si>
  <si>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</si>
  <si>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</si>
  <si>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</si>
  <si>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</si>
  <si>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</si>
  <si>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</si>
  <si>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</si>
  <si>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</si>
  <si>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</si>
  <si>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</si>
  <si>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</si>
  <si>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</si>
  <si>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</si>
  <si>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</si>
  <si>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</si>
  <si>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</si>
  <si>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</si>
  <si>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</si>
  <si>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</si>
  <si>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</si>
  <si>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</si>
  <si>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</si>
  <si>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</si>
  <si>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</si>
  <si>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</si>
  <si>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</si>
  <si>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</si>
  <si>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</si>
  <si>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</si>
  <si>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</si>
  <si>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</si>
  <si>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</si>
  <si>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</si>
  <si>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</si>
  <si>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</si>
  <si>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</si>
  <si>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</si>
  <si>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</si>
  <si>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</si>
  <si>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</si>
  <si>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</si>
  <si>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</si>
  <si>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</si>
  <si>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</si>
  <si>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</si>
  <si>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</si>
  <si>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</si>
  <si>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</si>
  <si>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</si>
  <si>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</si>
  <si>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</si>
  <si>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</si>
  <si>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</si>
  <si>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</si>
  <si>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</si>
  <si>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</si>
  <si>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</si>
  <si>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</si>
  <si>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</si>
  <si>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</si>
  <si>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</si>
  <si>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</si>
  <si>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</si>
  <si>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</si>
  <si>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</si>
  <si>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</si>
  <si>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</si>
  <si>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</si>
  <si>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</si>
  <si>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</si>
  <si>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</si>
  <si>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</si>
  <si>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</si>
  <si>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</si>
  <si>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</si>
  <si>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</si>
  <si>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</si>
  <si>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</si>
  <si>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</si>
  <si>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</si>
  <si>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</si>
  <si>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</si>
  <si>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</si>
  <si>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</si>
  <si>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</si>
  <si>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</si>
  <si>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</si>
  <si>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</si>
  <si>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</si>
  <si>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</si>
  <si>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</si>
  <si>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</si>
  <si>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</si>
  <si>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</si>
  <si>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</si>
  <si>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</si>
  <si>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</si>
  <si>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</si>
  <si>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</si>
  <si>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</si>
  <si>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</si>
  <si>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</si>
  <si>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</si>
  <si>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</si>
  <si>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</si>
  <si>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</si>
  <si>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</si>
  <si>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</si>
  <si>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</si>
  <si>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</si>
  <si>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</si>
  <si>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</si>
  <si>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</si>
  <si>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</si>
  <si>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</si>
  <si>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</si>
  <si>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</si>
  <si>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</si>
  <si>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</si>
  <si>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</si>
  <si>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</si>
  <si>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</si>
  <si>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</si>
  <si>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</si>
  <si>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</si>
  <si>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</si>
  <si>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</si>
  <si>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</si>
  <si>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</si>
  <si>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</si>
  <si>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</si>
  <si>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</si>
  <si>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</si>
  <si>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</si>
  <si>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</si>
  <si>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</si>
  <si>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</si>
  <si>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</si>
  <si>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</si>
  <si>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</si>
  <si>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</si>
  <si>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</si>
  <si>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</si>
  <si>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</si>
  <si>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</si>
  <si>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国民健康保険特別会計</t>
  </si>
  <si>
    <t>診療所特別会計</t>
  </si>
  <si>
    <t>簡易水道特別会計</t>
  </si>
  <si>
    <t>介護保険特別会計</t>
  </si>
  <si>
    <t>後期高齢者医療特別会計</t>
  </si>
  <si>
    <t>下水道特別会計</t>
  </si>
  <si>
    <t>その他会計（赤字）</t>
  </si>
  <si>
    <t>その他会計（黒字）</t>
  </si>
  <si>
    <t>-</t>
    <phoneticPr fontId="2"/>
  </si>
  <si>
    <t>-</t>
    <phoneticPr fontId="2"/>
  </si>
  <si>
    <t>日高東部衛生組合</t>
    <rPh sb="0" eb="2">
      <t>ヒダカ</t>
    </rPh>
    <rPh sb="2" eb="4">
      <t>トウブ</t>
    </rPh>
    <rPh sb="4" eb="6">
      <t>エイセイ</t>
    </rPh>
    <rPh sb="6" eb="8">
      <t>クミアイ</t>
    </rPh>
    <phoneticPr fontId="2"/>
  </si>
  <si>
    <t>日高東部消防組合</t>
    <rPh sb="0" eb="2">
      <t>ヒダカ</t>
    </rPh>
    <rPh sb="2" eb="4">
      <t>トウブ</t>
    </rPh>
    <rPh sb="4" eb="6">
      <t>ショウボウ</t>
    </rPh>
    <rPh sb="6" eb="8">
      <t>クミアイ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</si>
  <si>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</si>
  <si>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日高地区交通災害共済組合</t>
    <rPh sb="0" eb="2">
      <t>ヒダカ</t>
    </rPh>
    <rPh sb="2" eb="4">
      <t>チク</t>
    </rPh>
    <rPh sb="4" eb="6">
      <t>コウツウ</t>
    </rPh>
    <rPh sb="6" eb="8">
      <t>サイガイ</t>
    </rPh>
    <rPh sb="8" eb="10">
      <t>キョウサイ</t>
    </rPh>
    <rPh sb="10" eb="12">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</si>
  <si>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</si>
  <si>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</si>
  <si>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</si>
  <si>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</si>
  <si>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</si>
  <si>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</si>
  <si>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</si>
  <si>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</si>
  <si>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</si>
  <si>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</si>
  <si>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</si>
  <si>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</si>
  <si>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地方債の発行額を抑制してきたことによって地方債残高が減少していることから、将来負担比率と実質公債費比率がともに減となっている。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</si>
</sst>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165425</c:v>
                </c:pt>
                <c:pt idx="1">
                  <c:v>98459</c:v>
                </c:pt>
                <c:pt idx="2">
                  <c:v>92251</c:v>
                </c:pt>
                <c:pt idx="3">
                  <c:v>97702</c:v>
                </c:pt>
                <c:pt idx="4">
                  <c:v>105785</c:v>
                </c:pt>
              </c:numCache>
            </c:numRef>
          </c:val>
          <c:smooth val="0"/>
        </c:ser>
        <c:dLbls>
          <c:showLegendKey val="0"/>
          <c:showVal val="0"/>
          <c:showCatName val="0"/>
          <c:showSerName val="0"/>
          <c:showPercent val="0"/>
          <c:showBubbleSize val="0"/>
        </c:dLbls>
        <c:marker val="1"/>
        <c:smooth val="0"/>
        <c:axId val="152277760"/>
        <c:axId val="152279680"/>
      </c:lineChart>
      <c:catAx>
        <c:axId val="152277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279680"/>
        <c:crosses val="autoZero"/>
        <c:auto val="1"/>
        <c:lblAlgn val="ctr"/>
        <c:lblOffset val="100"/>
        <c:tickLblSkip val="1"/>
        <c:tickMarkSkip val="1"/>
        <c:noMultiLvlLbl val="0"/>
      </c:catAx>
      <c:valAx>
        <c:axId val="152279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277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0.54</c:v>
                </c:pt>
                <c:pt idx="1">
                  <c:v>1.05</c:v>
                </c:pt>
                <c:pt idx="2">
                  <c:v>1.1100000000000001</c:v>
                </c:pt>
                <c:pt idx="3">
                  <c:v>1.17</c:v>
                </c:pt>
                <c:pt idx="4">
                  <c:v>1.46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24.52</c:v>
                </c:pt>
                <c:pt idx="1">
                  <c:v>25.06</c:v>
                </c:pt>
                <c:pt idx="2">
                  <c:v>29.94</c:v>
                </c:pt>
                <c:pt idx="3">
                  <c:v>35.33</c:v>
                </c:pt>
                <c:pt idx="4">
                  <c:v>37.770000000000003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02547968"/>
        <c:axId val="502549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2.44</c:v>
                </c:pt>
                <c:pt idx="1">
                  <c:v>0.66</c:v>
                </c:pt>
                <c:pt idx="2">
                  <c:v>4.57</c:v>
                </c:pt>
                <c:pt idx="3">
                  <c:v>6.79</c:v>
                </c:pt>
                <c:pt idx="4">
                  <c:v>0.38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02547968"/>
        <c:axId val="502549888"/>
      </c:lineChart>
      <c:catAx>
        <c:axId val="50254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2549888"/>
        <c:crosses val="autoZero"/>
        <c:auto val="1"/>
        <c:lblAlgn val="ctr"/>
        <c:lblOffset val="100"/>
        <c:tickLblSkip val="1"/>
        <c:tickMarkSkip val="1"/>
        <c:noMultiLvlLbl val="0"/>
      </c:catAx>
      <c:valAx>
        <c:axId val="502549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54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0.04</c:v>
                </c:pt>
                <c:pt idx="4">
                  <c:v>#N/A</c:v>
                </c:pt>
                <c:pt idx="5">
                  <c:v>0.05</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c:v>
                </c:pt>
                <c:pt idx="2">
                  <c:v>#N/A</c:v>
                </c:pt>
                <c:pt idx="3">
                  <c:v>0.02</c:v>
                </c:pt>
                <c:pt idx="4">
                  <c:v>#N/A</c:v>
                </c:pt>
                <c:pt idx="5">
                  <c:v>0.16</c:v>
                </c:pt>
                <c:pt idx="6">
                  <c:v>#N/A</c:v>
                </c:pt>
                <c:pt idx="7">
                  <c:v>0.22</c:v>
                </c:pt>
                <c:pt idx="8">
                  <c:v>#N/A</c:v>
                </c:pt>
                <c:pt idx="9">
                  <c:v>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0.04</c:v>
                </c:pt>
                <c:pt idx="2">
                  <c:v>#N/A</c:v>
                </c:pt>
                <c:pt idx="3">
                  <c:v>0.06</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0.03</c:v>
                </c:pt>
                <c:pt idx="2">
                  <c:v>#N/A</c:v>
                </c:pt>
                <c:pt idx="3">
                  <c:v>7.0000000000000007E-2</c:v>
                </c:pt>
                <c:pt idx="4">
                  <c:v>#N/A</c:v>
                </c:pt>
                <c:pt idx="5">
                  <c:v>7.0000000000000007E-2</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0.18</c:v>
                </c:pt>
                <c:pt idx="2">
                  <c:v>#N/A</c:v>
                </c:pt>
                <c:pt idx="3">
                  <c:v>0.22</c:v>
                </c:pt>
                <c:pt idx="4">
                  <c:v>#N/A</c:v>
                </c:pt>
                <c:pt idx="5">
                  <c:v>0.23</c:v>
                </c:pt>
                <c:pt idx="6">
                  <c:v>#N/A</c:v>
                </c:pt>
                <c:pt idx="7">
                  <c:v>0.2</c:v>
                </c:pt>
                <c:pt idx="8">
                  <c:v>#N/A</c:v>
                </c:pt>
                <c:pt idx="9">
                  <c:v>0.73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0.54</c:v>
                </c:pt>
                <c:pt idx="2">
                  <c:v>#N/A</c:v>
                </c:pt>
                <c:pt idx="3">
                  <c:v>1.05</c:v>
                </c:pt>
                <c:pt idx="4">
                  <c:v>#N/A</c:v>
                </c:pt>
                <c:pt idx="5">
                  <c:v>1.1000000000000001</c:v>
                </c:pt>
                <c:pt idx="6">
                  <c:v>#N/A</c:v>
                </c:pt>
                <c:pt idx="7">
                  <c:v>1.1599999999999999</c:v>
                </c:pt>
                <c:pt idx="8">
                  <c:v>#N/A</c:v>
                </c:pt>
                <c:pt idx="9">
                  <c:v>1.45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02889856"/>
        <c:axId val="502899840"/>
      </c:barChart>
      <c:catAx>
        <c:axId val="50288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2899840"/>
        <c:crosses val="autoZero"/>
        <c:auto val="1"/>
        <c:lblAlgn val="ctr"/>
        <c:lblOffset val="100"/>
        <c:tickLblSkip val="1"/>
        <c:tickMarkSkip val="1"/>
        <c:noMultiLvlLbl val="0"/>
      </c:catAx>
      <c:valAx>
        <c:axId val="502899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889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609</c:v>
                </c:pt>
                <c:pt idx="5">
                  <c:v>615</c:v>
                </c:pt>
                <c:pt idx="8">
                  <c:v>623</c:v>
                </c:pt>
                <c:pt idx="11">
                  <c:v>615</c:v>
                </c:pt>
                <c:pt idx="14">
                  <c:v>573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19</c:v>
                </c:pt>
                <c:pt idx="3">
                  <c:v>16</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109</c:v>
                </c:pt>
                <c:pt idx="3">
                  <c:v>127</c:v>
                </c:pt>
                <c:pt idx="6">
                  <c:v>130</c:v>
                </c:pt>
                <c:pt idx="9">
                  <c:v>129</c:v>
                </c:pt>
                <c:pt idx="12">
                  <c:v>139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827</c:v>
                </c:pt>
                <c:pt idx="3">
                  <c:v>816</c:v>
                </c:pt>
                <c:pt idx="6">
                  <c:v>787</c:v>
                </c:pt>
                <c:pt idx="9">
                  <c:v>729</c:v>
                </c:pt>
                <c:pt idx="12">
                  <c:v>684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03089408"/>
        <c:axId val="503095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352</c:v>
                </c:pt>
                <c:pt idx="2">
                  <c:v>#N/A</c:v>
                </c:pt>
                <c:pt idx="3">
                  <c:v>#N/A</c:v>
                </c:pt>
                <c:pt idx="4">
                  <c:v>346</c:v>
                </c:pt>
                <c:pt idx="5">
                  <c:v>#N/A</c:v>
                </c:pt>
                <c:pt idx="6">
                  <c:v>#N/A</c:v>
                </c:pt>
                <c:pt idx="7">
                  <c:v>295</c:v>
                </c:pt>
                <c:pt idx="8">
                  <c:v>#N/A</c:v>
                </c:pt>
                <c:pt idx="9">
                  <c:v>#N/A</c:v>
                </c:pt>
                <c:pt idx="10">
                  <c:v>243</c:v>
                </c:pt>
                <c:pt idx="11">
                  <c:v>#N/A</c:v>
                </c:pt>
                <c:pt idx="12">
                  <c:v>#N/A</c:v>
                </c:pt>
                <c:pt idx="13">
                  <c:v>250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03089408"/>
        <c:axId val="503095680"/>
      </c:lineChart>
      <c:catAx>
        <c:axId val="50308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095680"/>
        <c:crosses val="autoZero"/>
        <c:auto val="1"/>
        <c:lblAlgn val="ctr"/>
        <c:lblOffset val="100"/>
        <c:tickLblSkip val="1"/>
        <c:tickMarkSkip val="1"/>
        <c:noMultiLvlLbl val="0"/>
      </c:catAx>
      <c:valAx>
        <c:axId val="503095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08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4906</c:v>
                </c:pt>
                <c:pt idx="5">
                  <c:v>4720</c:v>
                </c:pt>
                <c:pt idx="8">
                  <c:v>4587</c:v>
                </c:pt>
                <c:pt idx="11">
                  <c:v>4434</c:v>
                </c:pt>
                <c:pt idx="14">
                  <c:v>4208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614</c:v>
                </c:pt>
                <c:pt idx="5">
                  <c:v>579</c:v>
                </c:pt>
                <c:pt idx="8">
                  <c:v>554</c:v>
                </c:pt>
                <c:pt idx="11">
                  <c:v>600</c:v>
                </c:pt>
                <c:pt idx="14">
                  <c:v>596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1630</c:v>
                </c:pt>
                <c:pt idx="5">
                  <c:v>1636</c:v>
                </c:pt>
                <c:pt idx="8">
                  <c:v>1781</c:v>
                </c:pt>
                <c:pt idx="11">
                  <c:v>1832</c:v>
                </c:pt>
                <c:pt idx="14">
                  <c:v>1905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403</c:v>
                </c:pt>
                <c:pt idx="3">
                  <c:v>289</c:v>
                </c:pt>
                <c:pt idx="6">
                  <c:v>240</c:v>
                </c:pt>
                <c:pt idx="9">
                  <c:v>159</c:v>
                </c:pt>
                <c:pt idx="12">
                  <c:v>132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1485</c:v>
                </c:pt>
                <c:pt idx="3">
                  <c:v>1446</c:v>
                </c:pt>
                <c:pt idx="6">
                  <c:v>1430</c:v>
                </c:pt>
                <c:pt idx="9">
                  <c:v>1399</c:v>
                </c:pt>
                <c:pt idx="12">
                  <c:v>1325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6339</c:v>
                </c:pt>
                <c:pt idx="3">
                  <c:v>6065</c:v>
                </c:pt>
                <c:pt idx="6">
                  <c:v>5907</c:v>
                </c:pt>
                <c:pt idx="9">
                  <c:v>5702</c:v>
                </c:pt>
                <c:pt idx="12">
                  <c:v>5429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03358592"/>
        <c:axId val="503360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1094</c:v>
                </c:pt>
                <c:pt idx="2">
                  <c:v>#N/A</c:v>
                </c:pt>
                <c:pt idx="3">
                  <c:v>#N/A</c:v>
                </c:pt>
                <c:pt idx="4">
                  <c:v>866</c:v>
                </c:pt>
                <c:pt idx="5">
                  <c:v>#N/A</c:v>
                </c:pt>
                <c:pt idx="6">
                  <c:v>#N/A</c:v>
                </c:pt>
                <c:pt idx="7">
                  <c:v>655</c:v>
                </c:pt>
                <c:pt idx="8">
                  <c:v>#N/A</c:v>
                </c:pt>
                <c:pt idx="9">
                  <c:v>#N/A</c:v>
                </c:pt>
                <c:pt idx="10">
                  <c:v>393</c:v>
                </c:pt>
                <c:pt idx="11">
                  <c:v>#N/A</c:v>
                </c:pt>
                <c:pt idx="12">
                  <c:v>#N/A</c:v>
                </c:pt>
                <c:pt idx="13">
                  <c:v>177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03358592"/>
        <c:axId val="503360512"/>
      </c:lineChart>
      <c:catAx>
        <c:axId val="50335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3360512"/>
        <c:crosses val="autoZero"/>
        <c:auto val="1"/>
        <c:lblAlgn val="ctr"/>
        <c:lblOffset val="100"/>
        <c:tickLblSkip val="1"/>
        <c:tickMarkSkip val="1"/>
        <c:noMultiLvlLbl val="0"/>
      </c:catAx>
      <c:valAx>
        <c:axId val="503360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35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03552256"/>
        <c:axId val="503562624"/>
      </c:scatterChart>
      <c:valAx>
        <c:axId val="5035522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3562624"/>
        <c:crosses val="autoZero"/>
        <c:crossBetween val="midCat"/>
      </c:valAx>
      <c:valAx>
        <c:axId val="5035626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3552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14.1</c:v>
                </c:pt>
                <c:pt idx="1">
                  <c:v>13.7</c:v>
                </c:pt>
                <c:pt idx="2">
                  <c:v>12.8</c:v>
                </c:pt>
                <c:pt idx="3">
                  <c:v>11.3</c:v>
                </c:pt>
                <c:pt idx="4">
                  <c:v>10.199999999999999</c:v>
                </c:pt>
              </c:numCache>
            </c:numRef>
          </c:xVal>
          <c:yVal>
            <c:numRef>
              <c:f>公会計指標分析・財政指標組合せ分析表!$K$73:$O$73</c:f>
              <c:numCache>
                <c:formatCode>#,##0.0;"▲ "#,##0.0</c:formatCode>
                <c:ptCount val="5"/>
                <c:pt idx="0">
                  <c:v>41.5</c:v>
                </c:pt>
                <c:pt idx="1">
                  <c:v>33.6</c:v>
                </c:pt>
                <c:pt idx="2">
                  <c:v>25.9</c:v>
                </c:pt>
                <c:pt idx="3">
                  <c:v>14.6</c:v>
                </c:pt>
                <c:pt idx="4">
                  <c:v>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7.8</c:v>
                </c:pt>
                <c:pt idx="4">
                  <c:v>7.4</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03605504"/>
        <c:axId val="503628160"/>
      </c:scatterChart>
      <c:valAx>
        <c:axId val="503605504"/>
        <c:scaling>
          <c:orientation val="minMax"/>
          <c:max val="14.7"/>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3628160"/>
        <c:crosses val="autoZero"/>
        <c:crossBetween val="midCat"/>
      </c:valAx>
      <c:valAx>
        <c:axId val="503628160"/>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3605504"/>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　公債費負担の軽減のため、地方債の発行限度額を独自に設定し、また、公営企業債においても事業を厳選するなど、地方債の発行を抑制してきた。</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以上の取り組みにより、平成</a:t>
          </a:r>
          <a:r>
            <a:rPr kumimoji="1" lang="en-US" altLang="ja-JP" sz="1300" b="0" i="0" baseline="0">
              <a:solidFill>
                <a:schemeClr val="dk1"/>
              </a:solidFill>
              <a:effectLst/>
              <a:latin typeface="+mn-lt"/>
              <a:ea typeface="+mn-ea"/>
              <a:cs typeface="+mn-cs"/>
            </a:rPr>
            <a:t>21</a:t>
          </a:r>
          <a:r>
            <a:rPr kumimoji="1" lang="ja-JP" altLang="ja-JP" sz="1300" b="0" i="0" baseline="0">
              <a:solidFill>
                <a:schemeClr val="dk1"/>
              </a:solidFill>
              <a:effectLst/>
              <a:latin typeface="+mn-lt"/>
              <a:ea typeface="+mn-ea"/>
              <a:cs typeface="+mn-cs"/>
            </a:rPr>
            <a:t>年度がピークであった元利償還金は年々減少しており、実質公債費比率も減少していく見通しである。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　平成</a:t>
          </a:r>
          <a:r>
            <a:rPr kumimoji="1" lang="en-US" altLang="ja-JP" sz="1300" b="0" i="0" baseline="0">
              <a:solidFill>
                <a:schemeClr val="dk1"/>
              </a:solidFill>
              <a:effectLst/>
              <a:latin typeface="+mn-lt"/>
              <a:ea typeface="+mn-ea"/>
              <a:cs typeface="+mn-cs"/>
            </a:rPr>
            <a:t>25</a:t>
          </a:r>
          <a:r>
            <a:rPr kumimoji="1" lang="ja-JP" altLang="ja-JP" sz="1300" b="0" i="0" baseline="0">
              <a:solidFill>
                <a:schemeClr val="dk1"/>
              </a:solidFill>
              <a:effectLst/>
              <a:latin typeface="+mn-lt"/>
              <a:ea typeface="+mn-ea"/>
              <a:cs typeface="+mn-cs"/>
            </a:rPr>
            <a:t>年度に債務負担行為に基づく支出予定額は皆減し、地方債現在高及び公営企業債等繰入見込額に</a:t>
          </a:r>
          <a:r>
            <a:rPr kumimoji="1" lang="ja-JP" altLang="en-US" sz="1300" b="0" i="0" baseline="0">
              <a:solidFill>
                <a:schemeClr val="dk1"/>
              </a:solidFill>
              <a:effectLst/>
              <a:latin typeface="+mn-lt"/>
              <a:ea typeface="+mn-ea"/>
              <a:cs typeface="+mn-cs"/>
            </a:rPr>
            <a:t>ついて</a:t>
          </a:r>
          <a:r>
            <a:rPr kumimoji="1" lang="ja-JP" altLang="ja-JP" sz="1300" b="0" i="0" baseline="0">
              <a:solidFill>
                <a:schemeClr val="dk1"/>
              </a:solidFill>
              <a:effectLst/>
              <a:latin typeface="+mn-lt"/>
              <a:ea typeface="+mn-ea"/>
              <a:cs typeface="+mn-cs"/>
            </a:rPr>
            <a:t>も減少し</a:t>
          </a:r>
          <a:r>
            <a:rPr kumimoji="1" lang="ja-JP" altLang="en-US" sz="1300" b="0" i="0" baseline="0">
              <a:solidFill>
                <a:schemeClr val="dk1"/>
              </a:solidFill>
              <a:effectLst/>
              <a:latin typeface="+mn-lt"/>
              <a:ea typeface="+mn-ea"/>
              <a:cs typeface="+mn-cs"/>
            </a:rPr>
            <a:t>ている。また、充当可能基金残額も増加していることから、将来負担比率が減となったものである。</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300" b="0" i="0" baseline="0">
              <a:solidFill>
                <a:schemeClr val="dk1"/>
              </a:solidFill>
              <a:effectLst/>
              <a:latin typeface="+mn-lt"/>
              <a:ea typeface="+mn-ea"/>
              <a:cs typeface="+mn-cs"/>
            </a:rPr>
            <a:t>　今後は、普通交付税の減少等により、充当可能基金の繰入額の増大も想定されることから、将来負担比率は増となる可能性がある。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北海道えりも町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4,932
4,900
284.00
4,945,903
4,895,419
44,244
3,033,527
5,429,130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effectLst/>
            </a:rPr>
            <a:t>　債務償還可能年数は総務省で算出式を精査中であり、財政状況資料集においては、平成</a:t>
          </a:r>
          <a:r>
            <a:rPr lang="en-US" altLang="ja-JP">
              <a:effectLst/>
              <a:latin typeface="+mn-ea"/>
              <a:ea typeface="+mn-ea"/>
            </a:rPr>
            <a:t>29</a:t>
          </a:r>
          <a:r>
            <a:rPr lang="ja-JP" altLang="en-US">
              <a:effectLst/>
              <a:latin typeface="+mn-ea"/>
              <a:ea typeface="+mn-ea"/>
            </a:rPr>
            <a:t>年度</a:t>
          </a:r>
          <a:r>
            <a:rPr lang="ja-JP" altLang="en-US">
              <a:effectLst/>
            </a:rPr>
            <a:t>から公表する。</a:t>
          </a:r>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北海道えりも町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4,932
4,900
284.00
4,945,903
4,895,419
44,244
3,033,527
5,429,130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北海道えりも町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4,932
4,900
284.00
4,945,903
4,895,419
44,244
3,033,527
5,429,130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北海道えりも町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4,932
4,900
284.00
4,945,903
4,895,419
44,244
3,033,527
5,429,130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漁業が基幹産業である当町では、他業種法人による税収の伸びは限定的な状況である。水産業についても、大多数が個人経営体であり、税収は多少の増減はあるもののほぼ同水準で推移していることから財政力指数を押し上げる要因とは成り難い状況で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今後は人口減少による税収総体の減少が懸念されるが、栽培漁業の推進等により資源の確保、各経営体の所得増加につながるよう努める。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10668</xdr:rowOff>
    </xdr:from>
    <xdr:to>
      <xdr:col>7</xdr:col>
      <xdr:colOff>152400</xdr:colOff>
      <xdr:row>44</xdr:row>
      <xdr:rowOff>20320</xdr:rowOff>
    </xdr:to>
    <xdr:cxnSp macro="">
      <xdr:nvCxnSpPr>
        <xdr:cNvPr id="65" name="直線コネクタ 64"/>
        <xdr:cNvCxnSpPr/>
      </xdr:nvCxnSpPr>
      <xdr:spPr>
        <a:xfrm flipV="1">
          <a:off x="4114800" y="75544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20320</xdr:rowOff>
    </xdr:from>
    <xdr:to>
      <xdr:col>6</xdr:col>
      <xdr:colOff>0</xdr:colOff>
      <xdr:row>44</xdr:row>
      <xdr:rowOff>20320</xdr:rowOff>
    </xdr:to>
    <xdr:cxnSp macro="">
      <xdr:nvCxnSpPr>
        <xdr:cNvPr id="68" name="直線コネクタ 67"/>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20320</xdr:rowOff>
    </xdr:from>
    <xdr:to>
      <xdr:col>4</xdr:col>
      <xdr:colOff>482600</xdr:colOff>
      <xdr:row>44</xdr:row>
      <xdr:rowOff>20320</xdr:rowOff>
    </xdr:to>
    <xdr:cxnSp macro="">
      <xdr:nvCxnSpPr>
        <xdr:cNvPr id="71" name="直線コネクタ 70"/>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63754</xdr:rowOff>
    </xdr:from>
    <xdr:to>
      <xdr:col>4</xdr:col>
      <xdr:colOff>533400</xdr:colOff>
      <xdr:row>43</xdr:row>
      <xdr:rowOff>165354</xdr:rowOff>
    </xdr:to>
    <xdr:sp macro="" textlink="">
      <xdr:nvSpPr>
        <xdr:cNvPr id="72" name="フローチャート : 判断 71"/>
        <xdr:cNvSpPr/>
      </xdr:nvSpPr>
      <xdr:spPr>
        <a:xfrm>
          <a:off x="3175000" y="743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4081</xdr:rowOff>
    </xdr:from>
    <xdr:ext cx="762000" cy="259045"/>
    <xdr:sp macro="" textlink="">
      <xdr:nvSpPr>
        <xdr:cNvPr id="73" name="テキスト ボックス 72"/>
        <xdr:cNvSpPr txBox="1"/>
      </xdr:nvSpPr>
      <xdr:spPr>
        <a:xfrm>
          <a:off x="2844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20320</xdr:rowOff>
    </xdr:to>
    <xdr:cxnSp macro="">
      <xdr:nvCxnSpPr>
        <xdr:cNvPr id="74" name="直線コネクタ 73"/>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54102</xdr:rowOff>
    </xdr:from>
    <xdr:to>
      <xdr:col>3</xdr:col>
      <xdr:colOff>330200</xdr:colOff>
      <xdr:row>43</xdr:row>
      <xdr:rowOff>155702</xdr:rowOff>
    </xdr:to>
    <xdr:sp macro="" textlink="">
      <xdr:nvSpPr>
        <xdr:cNvPr id="75" name="フローチャート : 判断 74"/>
        <xdr:cNvSpPr/>
      </xdr:nvSpPr>
      <xdr:spPr>
        <a:xfrm>
          <a:off x="2286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165879</xdr:rowOff>
    </xdr:from>
    <xdr:ext cx="762000" cy="259045"/>
    <xdr:sp macro="" textlink="">
      <xdr:nvSpPr>
        <xdr:cNvPr id="76" name="テキスト ボックス 75"/>
        <xdr:cNvSpPr txBox="1"/>
      </xdr:nvSpPr>
      <xdr:spPr>
        <a:xfrm>
          <a:off x="1955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54102</xdr:rowOff>
    </xdr:from>
    <xdr:to>
      <xdr:col>2</xdr:col>
      <xdr:colOff>127000</xdr:colOff>
      <xdr:row>43</xdr:row>
      <xdr:rowOff>155702</xdr:rowOff>
    </xdr:to>
    <xdr:sp macro="" textlink="">
      <xdr:nvSpPr>
        <xdr:cNvPr id="77" name="フローチャート : 判断 76"/>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165879</xdr:rowOff>
    </xdr:from>
    <xdr:ext cx="762000" cy="259045"/>
    <xdr:sp macro="" textlink="">
      <xdr:nvSpPr>
        <xdr:cNvPr id="78" name="テキスト ボックス 77"/>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131318</xdr:rowOff>
    </xdr:from>
    <xdr:to>
      <xdr:col>7</xdr:col>
      <xdr:colOff>203200</xdr:colOff>
      <xdr:row>44</xdr:row>
      <xdr:rowOff>61468</xdr:rowOff>
    </xdr:to>
    <xdr:sp macro="" textlink="">
      <xdr:nvSpPr>
        <xdr:cNvPr id="84" name="円/楕円 83"/>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140970</xdr:rowOff>
    </xdr:from>
    <xdr:to>
      <xdr:col>6</xdr:col>
      <xdr:colOff>50800</xdr:colOff>
      <xdr:row>44</xdr:row>
      <xdr:rowOff>71120</xdr:rowOff>
    </xdr:to>
    <xdr:sp macro="" textlink="">
      <xdr:nvSpPr>
        <xdr:cNvPr id="86" name="円/楕円 85"/>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87" name="テキスト ボックス 86"/>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140970</xdr:rowOff>
    </xdr:from>
    <xdr:to>
      <xdr:col>4</xdr:col>
      <xdr:colOff>533400</xdr:colOff>
      <xdr:row>44</xdr:row>
      <xdr:rowOff>71120</xdr:rowOff>
    </xdr:to>
    <xdr:sp macro="" textlink="">
      <xdr:nvSpPr>
        <xdr:cNvPr id="88" name="円/楕円 87"/>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55897</xdr:rowOff>
    </xdr:from>
    <xdr:ext cx="762000" cy="259045"/>
    <xdr:sp macro="" textlink="">
      <xdr:nvSpPr>
        <xdr:cNvPr id="89" name="テキスト ボックス 88"/>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140970</xdr:rowOff>
    </xdr:from>
    <xdr:to>
      <xdr:col>3</xdr:col>
      <xdr:colOff>330200</xdr:colOff>
      <xdr:row>44</xdr:row>
      <xdr:rowOff>71120</xdr:rowOff>
    </xdr:to>
    <xdr:sp macro="" textlink="">
      <xdr:nvSpPr>
        <xdr:cNvPr id="90" name="円/楕円 89"/>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55897</xdr:rowOff>
    </xdr:from>
    <xdr:ext cx="762000" cy="259045"/>
    <xdr:sp macro="" textlink="">
      <xdr:nvSpPr>
        <xdr:cNvPr id="91" name="テキスト ボックス 90"/>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2" name="円/楕円 91"/>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3" name="テキスト ボックス 92"/>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j-ea"/>
              <a:ea typeface="+mj-ea"/>
              <a:cs typeface="+mn-cs"/>
            </a:rPr>
            <a:t>　平成</a:t>
          </a:r>
          <a:r>
            <a:rPr kumimoji="1" lang="en-US" altLang="ja-JP" sz="1300" b="0" i="0" baseline="0">
              <a:solidFill>
                <a:schemeClr val="dk1"/>
              </a:solidFill>
              <a:effectLst/>
              <a:latin typeface="+mj-ea"/>
              <a:ea typeface="+mj-ea"/>
              <a:cs typeface="+mn-cs"/>
            </a:rPr>
            <a:t>28</a:t>
          </a:r>
          <a:r>
            <a:rPr kumimoji="1" lang="ja-JP" altLang="ja-JP" sz="1300" b="0" i="0" baseline="0">
              <a:solidFill>
                <a:schemeClr val="dk1"/>
              </a:solidFill>
              <a:effectLst/>
              <a:latin typeface="+mj-ea"/>
              <a:ea typeface="+mj-ea"/>
              <a:cs typeface="+mn-cs"/>
            </a:rPr>
            <a:t>年度は普通交付税の減少によって、経常収支比率が増となった。類似団体の平均値と比較し高い状況が続いているが、これは当町が町立の高等学校と保育所を運営しているため、類似団体よりも経常的な支出が大きいことが主な要因である。</a:t>
          </a:r>
          <a:endParaRPr lang="ja-JP" altLang="ja-JP" sz="1300">
            <a:effectLst/>
            <a:latin typeface="+mj-ea"/>
            <a:ea typeface="+mj-ea"/>
          </a:endParaRPr>
        </a:p>
        <a:p>
          <a:pPr eaLnBrk="1" fontAlgn="auto" latinLnBrk="0" hangingPunct="1"/>
          <a:r>
            <a:rPr kumimoji="1" lang="ja-JP" altLang="ja-JP" sz="1300" b="0" i="0" baseline="0">
              <a:solidFill>
                <a:schemeClr val="dk1"/>
              </a:solidFill>
              <a:effectLst/>
              <a:latin typeface="+mj-ea"/>
              <a:ea typeface="+mj-ea"/>
              <a:cs typeface="+mn-cs"/>
            </a:rPr>
            <a:t>　事務事業の見直しや職員数の抑制など行財政改革により、引き続き歳出の徹底的な削減に努める。</a:t>
          </a:r>
          <a:endParaRPr lang="ja-JP" altLang="ja-JP" sz="13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19594</xdr:rowOff>
    </xdr:from>
    <xdr:to>
      <xdr:col>7</xdr:col>
      <xdr:colOff>152400</xdr:colOff>
      <xdr:row>66</xdr:row>
      <xdr:rowOff>96338</xdr:rowOff>
    </xdr:to>
    <xdr:cxnSp macro="">
      <xdr:nvCxnSpPr>
        <xdr:cNvPr id="130" name="直線コネクタ 129"/>
        <xdr:cNvCxnSpPr/>
      </xdr:nvCxnSpPr>
      <xdr:spPr>
        <a:xfrm>
          <a:off x="4114800" y="11163844"/>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19594</xdr:rowOff>
    </xdr:from>
    <xdr:to>
      <xdr:col>6</xdr:col>
      <xdr:colOff>0</xdr:colOff>
      <xdr:row>66</xdr:row>
      <xdr:rowOff>20501</xdr:rowOff>
    </xdr:to>
    <xdr:cxnSp macro="">
      <xdr:nvCxnSpPr>
        <xdr:cNvPr id="133" name="直線コネクタ 132"/>
        <xdr:cNvCxnSpPr/>
      </xdr:nvCxnSpPr>
      <xdr:spPr>
        <a:xfrm flipV="1">
          <a:off x="3225800" y="1116384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112667</xdr:rowOff>
    </xdr:from>
    <xdr:to>
      <xdr:col>4</xdr:col>
      <xdr:colOff>482600</xdr:colOff>
      <xdr:row>66</xdr:row>
      <xdr:rowOff>20501</xdr:rowOff>
    </xdr:to>
    <xdr:cxnSp macro="">
      <xdr:nvCxnSpPr>
        <xdr:cNvPr id="136" name="直線コネクタ 135"/>
        <xdr:cNvCxnSpPr/>
      </xdr:nvCxnSpPr>
      <xdr:spPr>
        <a:xfrm>
          <a:off x="2336800" y="11256917"/>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67854</xdr:rowOff>
    </xdr:from>
    <xdr:to>
      <xdr:col>4</xdr:col>
      <xdr:colOff>533400</xdr:colOff>
      <xdr:row>64</xdr:row>
      <xdr:rowOff>169454</xdr:rowOff>
    </xdr:to>
    <xdr:sp macro="" textlink="">
      <xdr:nvSpPr>
        <xdr:cNvPr id="137" name="フローチャート : 判断 136"/>
        <xdr:cNvSpPr/>
      </xdr:nvSpPr>
      <xdr:spPr>
        <a:xfrm>
          <a:off x="3175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8181</xdr:rowOff>
    </xdr:from>
    <xdr:ext cx="762000" cy="259045"/>
    <xdr:sp macro="" textlink="">
      <xdr:nvSpPr>
        <xdr:cNvPr id="138" name="テキスト ボックス 137"/>
        <xdr:cNvSpPr txBox="1"/>
      </xdr:nvSpPr>
      <xdr:spPr>
        <a:xfrm>
          <a:off x="2844800" y="1080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91984</xdr:rowOff>
    </xdr:from>
    <xdr:to>
      <xdr:col>3</xdr:col>
      <xdr:colOff>279400</xdr:colOff>
      <xdr:row>65</xdr:row>
      <xdr:rowOff>112667</xdr:rowOff>
    </xdr:to>
    <xdr:cxnSp macro="">
      <xdr:nvCxnSpPr>
        <xdr:cNvPr id="139" name="直線コネクタ 138"/>
        <xdr:cNvCxnSpPr/>
      </xdr:nvCxnSpPr>
      <xdr:spPr>
        <a:xfrm>
          <a:off x="1447800" y="112362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149678</xdr:rowOff>
    </xdr:from>
    <xdr:to>
      <xdr:col>3</xdr:col>
      <xdr:colOff>330200</xdr:colOff>
      <xdr:row>64</xdr:row>
      <xdr:rowOff>79828</xdr:rowOff>
    </xdr:to>
    <xdr:sp macro="" textlink="">
      <xdr:nvSpPr>
        <xdr:cNvPr id="140" name="フローチャート : 判断 139"/>
        <xdr:cNvSpPr/>
      </xdr:nvSpPr>
      <xdr:spPr>
        <a:xfrm>
          <a:off x="2286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90005</xdr:rowOff>
    </xdr:from>
    <xdr:ext cx="762000" cy="259045"/>
    <xdr:sp macro="" textlink="">
      <xdr:nvSpPr>
        <xdr:cNvPr id="141" name="テキスト ボックス 140"/>
        <xdr:cNvSpPr txBox="1"/>
      </xdr:nvSpPr>
      <xdr:spPr>
        <a:xfrm>
          <a:off x="1955800" y="107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146231</xdr:rowOff>
    </xdr:from>
    <xdr:to>
      <xdr:col>2</xdr:col>
      <xdr:colOff>127000</xdr:colOff>
      <xdr:row>64</xdr:row>
      <xdr:rowOff>76381</xdr:rowOff>
    </xdr:to>
    <xdr:sp macro="" textlink="">
      <xdr:nvSpPr>
        <xdr:cNvPr id="142" name="フローチャート : 判断 141"/>
        <xdr:cNvSpPr/>
      </xdr:nvSpPr>
      <xdr:spPr>
        <a:xfrm>
          <a:off x="1397000" y="109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86558</xdr:rowOff>
    </xdr:from>
    <xdr:ext cx="762000" cy="259045"/>
    <xdr:sp macro="" textlink="">
      <xdr:nvSpPr>
        <xdr:cNvPr id="143" name="テキスト ボックス 142"/>
        <xdr:cNvSpPr txBox="1"/>
      </xdr:nvSpPr>
      <xdr:spPr>
        <a:xfrm>
          <a:off x="1066800" y="1071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45538</xdr:rowOff>
    </xdr:from>
    <xdr:to>
      <xdr:col>7</xdr:col>
      <xdr:colOff>203200</xdr:colOff>
      <xdr:row>66</xdr:row>
      <xdr:rowOff>147138</xdr:rowOff>
    </xdr:to>
    <xdr:sp macro="" textlink="">
      <xdr:nvSpPr>
        <xdr:cNvPr id="149" name="円/楕円 148"/>
        <xdr:cNvSpPr/>
      </xdr:nvSpPr>
      <xdr:spPr>
        <a:xfrm>
          <a:off x="4902200" y="1136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17615</xdr:rowOff>
    </xdr:from>
    <xdr:ext cx="762000" cy="259045"/>
    <xdr:sp macro="" textlink="">
      <xdr:nvSpPr>
        <xdr:cNvPr id="150" name="財政構造の弾力性該当値テキスト"/>
        <xdr:cNvSpPr txBox="1"/>
      </xdr:nvSpPr>
      <xdr:spPr>
        <a:xfrm>
          <a:off x="5041900" y="113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140244</xdr:rowOff>
    </xdr:from>
    <xdr:to>
      <xdr:col>6</xdr:col>
      <xdr:colOff>50800</xdr:colOff>
      <xdr:row>65</xdr:row>
      <xdr:rowOff>70394</xdr:rowOff>
    </xdr:to>
    <xdr:sp macro="" textlink="">
      <xdr:nvSpPr>
        <xdr:cNvPr id="151" name="円/楕円 150"/>
        <xdr:cNvSpPr/>
      </xdr:nvSpPr>
      <xdr:spPr>
        <a:xfrm>
          <a:off x="4064000" y="111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55171</xdr:rowOff>
    </xdr:from>
    <xdr:ext cx="736600" cy="259045"/>
    <xdr:sp macro="" textlink="">
      <xdr:nvSpPr>
        <xdr:cNvPr id="152" name="テキスト ボックス 151"/>
        <xdr:cNvSpPr txBox="1"/>
      </xdr:nvSpPr>
      <xdr:spPr>
        <a:xfrm>
          <a:off x="3733800" y="11199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141151</xdr:rowOff>
    </xdr:from>
    <xdr:to>
      <xdr:col>4</xdr:col>
      <xdr:colOff>533400</xdr:colOff>
      <xdr:row>66</xdr:row>
      <xdr:rowOff>71301</xdr:rowOff>
    </xdr:to>
    <xdr:sp macro="" textlink="">
      <xdr:nvSpPr>
        <xdr:cNvPr id="153" name="円/楕円 152"/>
        <xdr:cNvSpPr/>
      </xdr:nvSpPr>
      <xdr:spPr>
        <a:xfrm>
          <a:off x="3175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56078</xdr:rowOff>
    </xdr:from>
    <xdr:ext cx="762000" cy="259045"/>
    <xdr:sp macro="" textlink="">
      <xdr:nvSpPr>
        <xdr:cNvPr id="154" name="テキスト ボックス 153"/>
        <xdr:cNvSpPr txBox="1"/>
      </xdr:nvSpPr>
      <xdr:spPr>
        <a:xfrm>
          <a:off x="2844800" y="113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61867</xdr:rowOff>
    </xdr:from>
    <xdr:to>
      <xdr:col>3</xdr:col>
      <xdr:colOff>330200</xdr:colOff>
      <xdr:row>65</xdr:row>
      <xdr:rowOff>163467</xdr:rowOff>
    </xdr:to>
    <xdr:sp macro="" textlink="">
      <xdr:nvSpPr>
        <xdr:cNvPr id="155" name="円/楕円 154"/>
        <xdr:cNvSpPr/>
      </xdr:nvSpPr>
      <xdr:spPr>
        <a:xfrm>
          <a:off x="22860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148244</xdr:rowOff>
    </xdr:from>
    <xdr:ext cx="762000" cy="259045"/>
    <xdr:sp macro="" textlink="">
      <xdr:nvSpPr>
        <xdr:cNvPr id="156" name="テキスト ボックス 155"/>
        <xdr:cNvSpPr txBox="1"/>
      </xdr:nvSpPr>
      <xdr:spPr>
        <a:xfrm>
          <a:off x="1955800" y="1129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41184</xdr:rowOff>
    </xdr:from>
    <xdr:to>
      <xdr:col>2</xdr:col>
      <xdr:colOff>127000</xdr:colOff>
      <xdr:row>65</xdr:row>
      <xdr:rowOff>142784</xdr:rowOff>
    </xdr:to>
    <xdr:sp macro="" textlink="">
      <xdr:nvSpPr>
        <xdr:cNvPr id="157" name="円/楕円 156"/>
        <xdr:cNvSpPr/>
      </xdr:nvSpPr>
      <xdr:spPr>
        <a:xfrm>
          <a:off x="1397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127561</xdr:rowOff>
    </xdr:from>
    <xdr:ext cx="762000" cy="259045"/>
    <xdr:sp macro="" textlink="">
      <xdr:nvSpPr>
        <xdr:cNvPr id="158" name="テキスト ボックス 157"/>
        <xdr:cNvSpPr txBox="1"/>
      </xdr:nvSpPr>
      <xdr:spPr>
        <a:xfrm>
          <a:off x="1066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[365,108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人件費については、町立高等学校を保有していることや保育所を直営で運営していることなどから、類似団体よりも職員数が多い状況である</a:t>
          </a:r>
          <a:r>
            <a:rPr kumimoji="1" lang="ja-JP" altLang="en-US" sz="1300" b="0" i="0" baseline="0">
              <a:solidFill>
                <a:schemeClr val="dk1"/>
              </a:solidFill>
              <a:effectLst/>
              <a:latin typeface="+mn-lt"/>
              <a:ea typeface="+mn-ea"/>
              <a:cs typeface="+mn-cs"/>
            </a:rPr>
            <a:t>が、事務事業の見直し経費の節減を図っている。</a:t>
          </a:r>
          <a:endParaRPr lang="ja-JP" altLang="ja-JP" sz="1300">
            <a:effectLst/>
          </a:endParaRPr>
        </a:p>
        <a:p>
          <a:r>
            <a:rPr kumimoji="1" lang="en-US" altLang="ja-JP"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今後においても引き続き事務事業の見直しを進め経費削減に努める。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103840</xdr:rowOff>
    </xdr:from>
    <xdr:to>
      <xdr:col>7</xdr:col>
      <xdr:colOff>152400</xdr:colOff>
      <xdr:row>82</xdr:row>
      <xdr:rowOff>104040</xdr:rowOff>
    </xdr:to>
    <xdr:cxnSp macro="">
      <xdr:nvCxnSpPr>
        <xdr:cNvPr id="194" name="直線コネクタ 193"/>
        <xdr:cNvCxnSpPr/>
      </xdr:nvCxnSpPr>
      <xdr:spPr>
        <a:xfrm flipV="1">
          <a:off x="4114800" y="14162740"/>
          <a:ext cx="8382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71307</xdr:rowOff>
    </xdr:from>
    <xdr:to>
      <xdr:col>6</xdr:col>
      <xdr:colOff>0</xdr:colOff>
      <xdr:row>82</xdr:row>
      <xdr:rowOff>104040</xdr:rowOff>
    </xdr:to>
    <xdr:cxnSp macro="">
      <xdr:nvCxnSpPr>
        <xdr:cNvPr id="197" name="直線コネクタ 196"/>
        <xdr:cNvCxnSpPr/>
      </xdr:nvCxnSpPr>
      <xdr:spPr>
        <a:xfrm>
          <a:off x="3225800" y="14130207"/>
          <a:ext cx="889000" cy="3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49428</xdr:rowOff>
    </xdr:from>
    <xdr:to>
      <xdr:col>4</xdr:col>
      <xdr:colOff>482600</xdr:colOff>
      <xdr:row>82</xdr:row>
      <xdr:rowOff>71307</xdr:rowOff>
    </xdr:to>
    <xdr:cxnSp macro="">
      <xdr:nvCxnSpPr>
        <xdr:cNvPr id="200" name="直線コネクタ 199"/>
        <xdr:cNvCxnSpPr/>
      </xdr:nvCxnSpPr>
      <xdr:spPr>
        <a:xfrm>
          <a:off x="2336800" y="14108328"/>
          <a:ext cx="889000" cy="2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108609</xdr:rowOff>
    </xdr:from>
    <xdr:to>
      <xdr:col>4</xdr:col>
      <xdr:colOff>533400</xdr:colOff>
      <xdr:row>82</xdr:row>
      <xdr:rowOff>38759</xdr:rowOff>
    </xdr:to>
    <xdr:sp macro="" textlink="">
      <xdr:nvSpPr>
        <xdr:cNvPr id="201" name="フローチャート : 判断 200"/>
        <xdr:cNvSpPr/>
      </xdr:nvSpPr>
      <xdr:spPr>
        <a:xfrm>
          <a:off x="3175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48936</xdr:rowOff>
    </xdr:from>
    <xdr:ext cx="762000" cy="259045"/>
    <xdr:sp macro="" textlink="">
      <xdr:nvSpPr>
        <xdr:cNvPr id="202" name="テキスト ボックス 201"/>
        <xdr:cNvSpPr txBox="1"/>
      </xdr:nvSpPr>
      <xdr:spPr>
        <a:xfrm>
          <a:off x="2844800" y="1376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43165</xdr:rowOff>
    </xdr:from>
    <xdr:to>
      <xdr:col>3</xdr:col>
      <xdr:colOff>279400</xdr:colOff>
      <xdr:row>82</xdr:row>
      <xdr:rowOff>49428</xdr:rowOff>
    </xdr:to>
    <xdr:cxnSp macro="">
      <xdr:nvCxnSpPr>
        <xdr:cNvPr id="203" name="直線コネクタ 202"/>
        <xdr:cNvCxnSpPr/>
      </xdr:nvCxnSpPr>
      <xdr:spPr>
        <a:xfrm>
          <a:off x="1447800" y="14102065"/>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89863</xdr:rowOff>
    </xdr:from>
    <xdr:to>
      <xdr:col>3</xdr:col>
      <xdr:colOff>330200</xdr:colOff>
      <xdr:row>82</xdr:row>
      <xdr:rowOff>20013</xdr:rowOff>
    </xdr:to>
    <xdr:sp macro="" textlink="">
      <xdr:nvSpPr>
        <xdr:cNvPr id="204" name="フローチャート : 判断 203"/>
        <xdr:cNvSpPr/>
      </xdr:nvSpPr>
      <xdr:spPr>
        <a:xfrm>
          <a:off x="2286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30190</xdr:rowOff>
    </xdr:from>
    <xdr:ext cx="762000" cy="259045"/>
    <xdr:sp macro="" textlink="">
      <xdr:nvSpPr>
        <xdr:cNvPr id="205" name="テキスト ボックス 204"/>
        <xdr:cNvSpPr txBox="1"/>
      </xdr:nvSpPr>
      <xdr:spPr>
        <a:xfrm>
          <a:off x="1955800" y="1374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81642</xdr:rowOff>
    </xdr:from>
    <xdr:to>
      <xdr:col>2</xdr:col>
      <xdr:colOff>127000</xdr:colOff>
      <xdr:row>82</xdr:row>
      <xdr:rowOff>11792</xdr:rowOff>
    </xdr:to>
    <xdr:sp macro="" textlink="">
      <xdr:nvSpPr>
        <xdr:cNvPr id="206" name="フローチャート : 判断 205"/>
        <xdr:cNvSpPr/>
      </xdr:nvSpPr>
      <xdr:spPr>
        <a:xfrm>
          <a:off x="1397000" y="139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21969</xdr:rowOff>
    </xdr:from>
    <xdr:ext cx="762000" cy="259045"/>
    <xdr:sp macro="" textlink="">
      <xdr:nvSpPr>
        <xdr:cNvPr id="207" name="テキスト ボックス 206"/>
        <xdr:cNvSpPr txBox="1"/>
      </xdr:nvSpPr>
      <xdr:spPr>
        <a:xfrm>
          <a:off x="1066800" y="1373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53040</xdr:rowOff>
    </xdr:from>
    <xdr:to>
      <xdr:col>7</xdr:col>
      <xdr:colOff>203200</xdr:colOff>
      <xdr:row>82</xdr:row>
      <xdr:rowOff>154640</xdr:rowOff>
    </xdr:to>
    <xdr:sp macro="" textlink="">
      <xdr:nvSpPr>
        <xdr:cNvPr id="213" name="円/楕円 212"/>
        <xdr:cNvSpPr/>
      </xdr:nvSpPr>
      <xdr:spPr>
        <a:xfrm>
          <a:off x="4902200" y="1411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69567</xdr:rowOff>
    </xdr:from>
    <xdr:ext cx="762000" cy="259045"/>
    <xdr:sp macro="" textlink="">
      <xdr:nvSpPr>
        <xdr:cNvPr id="214" name="人件費・物件費等の状況該当値テキスト"/>
        <xdr:cNvSpPr txBox="1"/>
      </xdr:nvSpPr>
      <xdr:spPr>
        <a:xfrm>
          <a:off x="5041900" y="1395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365,108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53240</xdr:rowOff>
    </xdr:from>
    <xdr:to>
      <xdr:col>6</xdr:col>
      <xdr:colOff>50800</xdr:colOff>
      <xdr:row>82</xdr:row>
      <xdr:rowOff>154840</xdr:rowOff>
    </xdr:to>
    <xdr:sp macro="" textlink="">
      <xdr:nvSpPr>
        <xdr:cNvPr id="215" name="円/楕円 214"/>
        <xdr:cNvSpPr/>
      </xdr:nvSpPr>
      <xdr:spPr>
        <a:xfrm>
          <a:off x="4064000" y="141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165017</xdr:rowOff>
    </xdr:from>
    <xdr:ext cx="736600" cy="259045"/>
    <xdr:sp macro="" textlink="">
      <xdr:nvSpPr>
        <xdr:cNvPr id="216" name="テキスト ボックス 215"/>
        <xdr:cNvSpPr txBox="1"/>
      </xdr:nvSpPr>
      <xdr:spPr>
        <a:xfrm>
          <a:off x="3733800" y="1388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365,282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20507</xdr:rowOff>
    </xdr:from>
    <xdr:to>
      <xdr:col>4</xdr:col>
      <xdr:colOff>533400</xdr:colOff>
      <xdr:row>82</xdr:row>
      <xdr:rowOff>122107</xdr:rowOff>
    </xdr:to>
    <xdr:sp macro="" textlink="">
      <xdr:nvSpPr>
        <xdr:cNvPr id="217" name="円/楕円 216"/>
        <xdr:cNvSpPr/>
      </xdr:nvSpPr>
      <xdr:spPr>
        <a:xfrm>
          <a:off x="3175000" y="140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106884</xdr:rowOff>
    </xdr:from>
    <xdr:ext cx="762000" cy="259045"/>
    <xdr:sp macro="" textlink="">
      <xdr:nvSpPr>
        <xdr:cNvPr id="218" name="テキスト ボックス 217"/>
        <xdr:cNvSpPr txBox="1"/>
      </xdr:nvSpPr>
      <xdr:spPr>
        <a:xfrm>
          <a:off x="2844800" y="1416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336,794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170078</xdr:rowOff>
    </xdr:from>
    <xdr:to>
      <xdr:col>3</xdr:col>
      <xdr:colOff>330200</xdr:colOff>
      <xdr:row>82</xdr:row>
      <xdr:rowOff>100228</xdr:rowOff>
    </xdr:to>
    <xdr:sp macro="" textlink="">
      <xdr:nvSpPr>
        <xdr:cNvPr id="219" name="円/楕円 218"/>
        <xdr:cNvSpPr/>
      </xdr:nvSpPr>
      <xdr:spPr>
        <a:xfrm>
          <a:off x="2286000" y="1405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85005</xdr:rowOff>
    </xdr:from>
    <xdr:ext cx="762000" cy="259045"/>
    <xdr:sp macro="" textlink="">
      <xdr:nvSpPr>
        <xdr:cNvPr id="220" name="テキスト ボックス 219"/>
        <xdr:cNvSpPr txBox="1"/>
      </xdr:nvSpPr>
      <xdr:spPr>
        <a:xfrm>
          <a:off x="1955800" y="1414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317,753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163815</xdr:rowOff>
    </xdr:from>
    <xdr:to>
      <xdr:col>2</xdr:col>
      <xdr:colOff>127000</xdr:colOff>
      <xdr:row>82</xdr:row>
      <xdr:rowOff>93965</xdr:rowOff>
    </xdr:to>
    <xdr:sp macro="" textlink="">
      <xdr:nvSpPr>
        <xdr:cNvPr id="221" name="円/楕円 220"/>
        <xdr:cNvSpPr/>
      </xdr:nvSpPr>
      <xdr:spPr>
        <a:xfrm>
          <a:off x="1397000" y="1405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78742</xdr:rowOff>
    </xdr:from>
    <xdr:ext cx="762000" cy="259045"/>
    <xdr:sp macro="" textlink="">
      <xdr:nvSpPr>
        <xdr:cNvPr id="222" name="テキスト ボックス 221"/>
        <xdr:cNvSpPr txBox="1"/>
      </xdr:nvSpPr>
      <xdr:spPr>
        <a:xfrm>
          <a:off x="1066800" y="1413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312,302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前年度と比較し、</a:t>
          </a:r>
          <a:r>
            <a:rPr kumimoji="1" lang="ja-JP" altLang="en-US" sz="1300" b="0" i="0" baseline="0">
              <a:solidFill>
                <a:schemeClr val="dk1"/>
              </a:solidFill>
              <a:effectLst/>
              <a:latin typeface="+mn-lt"/>
              <a:ea typeface="+mn-ea"/>
              <a:cs typeface="+mn-cs"/>
            </a:rPr>
            <a:t>ほぼ横ばいである</a:t>
          </a:r>
          <a:r>
            <a:rPr kumimoji="1" lang="ja-JP" altLang="ja-JP" sz="1300" b="0" i="0" baseline="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引き続き</a:t>
          </a:r>
          <a:r>
            <a:rPr kumimoji="1" lang="ja-JP" altLang="ja-JP" sz="1300" b="0" i="0" baseline="0">
              <a:solidFill>
                <a:schemeClr val="dk1"/>
              </a:solidFill>
              <a:effectLst/>
              <a:latin typeface="+mn-lt"/>
              <a:ea typeface="+mn-ea"/>
              <a:cs typeface="+mn-cs"/>
            </a:rPr>
            <a:t>給与及び職員数の適正化に努める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133096</xdr:rowOff>
    </xdr:from>
    <xdr:to>
      <xdr:col>24</xdr:col>
      <xdr:colOff>558800</xdr:colOff>
      <xdr:row>85</xdr:row>
      <xdr:rowOff>137922</xdr:rowOff>
    </xdr:to>
    <xdr:cxnSp macro="">
      <xdr:nvCxnSpPr>
        <xdr:cNvPr id="254" name="直線コネクタ 253"/>
        <xdr:cNvCxnSpPr/>
      </xdr:nvCxnSpPr>
      <xdr:spPr>
        <a:xfrm flipV="1">
          <a:off x="16179800" y="1470634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137922</xdr:rowOff>
    </xdr:to>
    <xdr:cxnSp macro="">
      <xdr:nvCxnSpPr>
        <xdr:cNvPr id="257" name="直線コネクタ 256"/>
        <xdr:cNvCxnSpPr/>
      </xdr:nvCxnSpPr>
      <xdr:spPr>
        <a:xfrm>
          <a:off x="15290800" y="14677389"/>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51054</xdr:rowOff>
    </xdr:from>
    <xdr:to>
      <xdr:col>22</xdr:col>
      <xdr:colOff>203200</xdr:colOff>
      <xdr:row>85</xdr:row>
      <xdr:rowOff>104139</xdr:rowOff>
    </xdr:to>
    <xdr:cxnSp macro="">
      <xdr:nvCxnSpPr>
        <xdr:cNvPr id="260" name="直線コネクタ 259"/>
        <xdr:cNvCxnSpPr/>
      </xdr:nvCxnSpPr>
      <xdr:spPr>
        <a:xfrm>
          <a:off x="14401800" y="14624304"/>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61" name="フローチャート : 判断 260"/>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131335</xdr:rowOff>
    </xdr:from>
    <xdr:ext cx="762000" cy="259045"/>
    <xdr:sp macro="" textlink="">
      <xdr:nvSpPr>
        <xdr:cNvPr id="262" name="テキスト ボックス 261"/>
        <xdr:cNvSpPr txBox="1"/>
      </xdr:nvSpPr>
      <xdr:spPr>
        <a:xfrm>
          <a:off x="14909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51054</xdr:rowOff>
    </xdr:from>
    <xdr:to>
      <xdr:col>21</xdr:col>
      <xdr:colOff>0</xdr:colOff>
      <xdr:row>87</xdr:row>
      <xdr:rowOff>113537</xdr:rowOff>
    </xdr:to>
    <xdr:cxnSp macro="">
      <xdr:nvCxnSpPr>
        <xdr:cNvPr id="263" name="直線コネクタ 262"/>
        <xdr:cNvCxnSpPr/>
      </xdr:nvCxnSpPr>
      <xdr:spPr>
        <a:xfrm flipV="1">
          <a:off x="13512800" y="14624304"/>
          <a:ext cx="889000" cy="40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64" name="フローチャート : 判断 263"/>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101109</xdr:rowOff>
    </xdr:from>
    <xdr:ext cx="762000" cy="259045"/>
    <xdr:sp macro="" textlink="">
      <xdr:nvSpPr>
        <xdr:cNvPr id="265" name="テキスト ボックス 264"/>
        <xdr:cNvSpPr txBox="1"/>
      </xdr:nvSpPr>
      <xdr:spPr>
        <a:xfrm>
          <a:off x="14020800" y="146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6" name="フローチャート : 判断 265"/>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150385</xdr:rowOff>
    </xdr:from>
    <xdr:ext cx="762000" cy="259045"/>
    <xdr:sp macro="" textlink="">
      <xdr:nvSpPr>
        <xdr:cNvPr id="267" name="テキスト ボックス 266"/>
        <xdr:cNvSpPr txBox="1"/>
      </xdr:nvSpPr>
      <xdr:spPr>
        <a:xfrm>
          <a:off x="13131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82296</xdr:rowOff>
    </xdr:from>
    <xdr:to>
      <xdr:col>24</xdr:col>
      <xdr:colOff>609600</xdr:colOff>
      <xdr:row>86</xdr:row>
      <xdr:rowOff>12446</xdr:rowOff>
    </xdr:to>
    <xdr:sp macro="" textlink="">
      <xdr:nvSpPr>
        <xdr:cNvPr id="273" name="円/楕円 272"/>
        <xdr:cNvSpPr/>
      </xdr:nvSpPr>
      <xdr:spPr>
        <a:xfrm>
          <a:off x="169672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54373</xdr:rowOff>
    </xdr:from>
    <xdr:ext cx="762000" cy="259045"/>
    <xdr:sp macro="" textlink="">
      <xdr:nvSpPr>
        <xdr:cNvPr id="274" name="給与水準   （国との比較）該当値テキスト"/>
        <xdr:cNvSpPr txBox="1"/>
      </xdr:nvSpPr>
      <xdr:spPr>
        <a:xfrm>
          <a:off x="17106900" y="1462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87122</xdr:rowOff>
    </xdr:from>
    <xdr:to>
      <xdr:col>23</xdr:col>
      <xdr:colOff>457200</xdr:colOff>
      <xdr:row>86</xdr:row>
      <xdr:rowOff>17272</xdr:rowOff>
    </xdr:to>
    <xdr:sp macro="" textlink="">
      <xdr:nvSpPr>
        <xdr:cNvPr id="275" name="円/楕円 274"/>
        <xdr:cNvSpPr/>
      </xdr:nvSpPr>
      <xdr:spPr>
        <a:xfrm>
          <a:off x="16129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2049</xdr:rowOff>
    </xdr:from>
    <xdr:ext cx="736600" cy="259045"/>
    <xdr:sp macro="" textlink="">
      <xdr:nvSpPr>
        <xdr:cNvPr id="276" name="テキスト ボックス 275"/>
        <xdr:cNvSpPr txBox="1"/>
      </xdr:nvSpPr>
      <xdr:spPr>
        <a:xfrm>
          <a:off x="15798800" y="147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7" name="円/楕円 276"/>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8" name="テキスト ボックス 277"/>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254</xdr:rowOff>
    </xdr:from>
    <xdr:to>
      <xdr:col>21</xdr:col>
      <xdr:colOff>50800</xdr:colOff>
      <xdr:row>85</xdr:row>
      <xdr:rowOff>101854</xdr:rowOff>
    </xdr:to>
    <xdr:sp macro="" textlink="">
      <xdr:nvSpPr>
        <xdr:cNvPr id="279" name="円/楕円 278"/>
        <xdr:cNvSpPr/>
      </xdr:nvSpPr>
      <xdr:spPr>
        <a:xfrm>
          <a:off x="14351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112031</xdr:rowOff>
    </xdr:from>
    <xdr:ext cx="762000" cy="259045"/>
    <xdr:sp macro="" textlink="">
      <xdr:nvSpPr>
        <xdr:cNvPr id="280" name="テキスト ボックス 279"/>
        <xdr:cNvSpPr txBox="1"/>
      </xdr:nvSpPr>
      <xdr:spPr>
        <a:xfrm>
          <a:off x="14020800" y="1434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62737</xdr:rowOff>
    </xdr:from>
    <xdr:to>
      <xdr:col>19</xdr:col>
      <xdr:colOff>533400</xdr:colOff>
      <xdr:row>87</xdr:row>
      <xdr:rowOff>164337</xdr:rowOff>
    </xdr:to>
    <xdr:sp macro="" textlink="">
      <xdr:nvSpPr>
        <xdr:cNvPr id="281" name="円/楕円 280"/>
        <xdr:cNvSpPr/>
      </xdr:nvSpPr>
      <xdr:spPr>
        <a:xfrm>
          <a:off x="13462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149114</xdr:rowOff>
    </xdr:from>
    <xdr:ext cx="762000" cy="259045"/>
    <xdr:sp macro="" textlink="">
      <xdr:nvSpPr>
        <xdr:cNvPr id="282" name="テキスト ボックス 281"/>
        <xdr:cNvSpPr txBox="1"/>
      </xdr:nvSpPr>
      <xdr:spPr>
        <a:xfrm>
          <a:off x="13131800" y="15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類似団体の平均値を上回っているのは、町立高等学校の教職員と直営保育所の保育士によって職員数が多いためである。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今後においても組織・機構の見直しを実施し、効率的な財政運営に努める。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63512</xdr:rowOff>
    </xdr:from>
    <xdr:to>
      <xdr:col>24</xdr:col>
      <xdr:colOff>558800</xdr:colOff>
      <xdr:row>62</xdr:row>
      <xdr:rowOff>101638</xdr:rowOff>
    </xdr:to>
    <xdr:cxnSp macro="">
      <xdr:nvCxnSpPr>
        <xdr:cNvPr id="314" name="直線コネクタ 313"/>
        <xdr:cNvCxnSpPr/>
      </xdr:nvCxnSpPr>
      <xdr:spPr>
        <a:xfrm>
          <a:off x="16179800" y="10693412"/>
          <a:ext cx="838200" cy="3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63512</xdr:rowOff>
    </xdr:from>
    <xdr:to>
      <xdr:col>23</xdr:col>
      <xdr:colOff>406400</xdr:colOff>
      <xdr:row>62</xdr:row>
      <xdr:rowOff>68580</xdr:rowOff>
    </xdr:to>
    <xdr:cxnSp macro="">
      <xdr:nvCxnSpPr>
        <xdr:cNvPr id="317" name="直線コネクタ 316"/>
        <xdr:cNvCxnSpPr/>
      </xdr:nvCxnSpPr>
      <xdr:spPr>
        <a:xfrm flipV="1">
          <a:off x="15290800" y="10693412"/>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36005</xdr:rowOff>
    </xdr:from>
    <xdr:to>
      <xdr:col>22</xdr:col>
      <xdr:colOff>203200</xdr:colOff>
      <xdr:row>62</xdr:row>
      <xdr:rowOff>68580</xdr:rowOff>
    </xdr:to>
    <xdr:cxnSp macro="">
      <xdr:nvCxnSpPr>
        <xdr:cNvPr id="320" name="直線コネクタ 319"/>
        <xdr:cNvCxnSpPr/>
      </xdr:nvCxnSpPr>
      <xdr:spPr>
        <a:xfrm>
          <a:off x="14401800" y="10665905"/>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107797</xdr:rowOff>
    </xdr:from>
    <xdr:to>
      <xdr:col>22</xdr:col>
      <xdr:colOff>254000</xdr:colOff>
      <xdr:row>61</xdr:row>
      <xdr:rowOff>37947</xdr:rowOff>
    </xdr:to>
    <xdr:sp macro="" textlink="">
      <xdr:nvSpPr>
        <xdr:cNvPr id="321" name="フローチャート : 判断 320"/>
        <xdr:cNvSpPr/>
      </xdr:nvSpPr>
      <xdr:spPr>
        <a:xfrm>
          <a:off x="15240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48124</xdr:rowOff>
    </xdr:from>
    <xdr:ext cx="762000" cy="259045"/>
    <xdr:sp macro="" textlink="">
      <xdr:nvSpPr>
        <xdr:cNvPr id="322" name="テキスト ボックス 321"/>
        <xdr:cNvSpPr txBox="1"/>
      </xdr:nvSpPr>
      <xdr:spPr>
        <a:xfrm>
          <a:off x="14909800" y="1016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23699</xdr:rowOff>
    </xdr:from>
    <xdr:to>
      <xdr:col>21</xdr:col>
      <xdr:colOff>0</xdr:colOff>
      <xdr:row>62</xdr:row>
      <xdr:rowOff>36005</xdr:rowOff>
    </xdr:to>
    <xdr:cxnSp macro="">
      <xdr:nvCxnSpPr>
        <xdr:cNvPr id="323" name="直線コネクタ 322"/>
        <xdr:cNvCxnSpPr/>
      </xdr:nvCxnSpPr>
      <xdr:spPr>
        <a:xfrm>
          <a:off x="13512800" y="10653599"/>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96456</xdr:rowOff>
    </xdr:from>
    <xdr:to>
      <xdr:col>21</xdr:col>
      <xdr:colOff>50800</xdr:colOff>
      <xdr:row>61</xdr:row>
      <xdr:rowOff>26606</xdr:rowOff>
    </xdr:to>
    <xdr:sp macro="" textlink="">
      <xdr:nvSpPr>
        <xdr:cNvPr id="324" name="フローチャート : 判断 323"/>
        <xdr:cNvSpPr/>
      </xdr:nvSpPr>
      <xdr:spPr>
        <a:xfrm>
          <a:off x="14351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36783</xdr:rowOff>
    </xdr:from>
    <xdr:ext cx="762000" cy="259045"/>
    <xdr:sp macro="" textlink="">
      <xdr:nvSpPr>
        <xdr:cNvPr id="325" name="テキスト ボックス 324"/>
        <xdr:cNvSpPr txBox="1"/>
      </xdr:nvSpPr>
      <xdr:spPr>
        <a:xfrm>
          <a:off x="14020800" y="1015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93320</xdr:rowOff>
    </xdr:from>
    <xdr:to>
      <xdr:col>19</xdr:col>
      <xdr:colOff>533400</xdr:colOff>
      <xdr:row>61</xdr:row>
      <xdr:rowOff>23470</xdr:rowOff>
    </xdr:to>
    <xdr:sp macro="" textlink="">
      <xdr:nvSpPr>
        <xdr:cNvPr id="326" name="フローチャート : 判断 325"/>
        <xdr:cNvSpPr/>
      </xdr:nvSpPr>
      <xdr:spPr>
        <a:xfrm>
          <a:off x="13462000" y="1038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33647</xdr:rowOff>
    </xdr:from>
    <xdr:ext cx="762000" cy="259045"/>
    <xdr:sp macro="" textlink="">
      <xdr:nvSpPr>
        <xdr:cNvPr id="327" name="テキスト ボックス 326"/>
        <xdr:cNvSpPr txBox="1"/>
      </xdr:nvSpPr>
      <xdr:spPr>
        <a:xfrm>
          <a:off x="13131800" y="1014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50838</xdr:rowOff>
    </xdr:from>
    <xdr:to>
      <xdr:col>24</xdr:col>
      <xdr:colOff>609600</xdr:colOff>
      <xdr:row>62</xdr:row>
      <xdr:rowOff>152438</xdr:rowOff>
    </xdr:to>
    <xdr:sp macro="" textlink="">
      <xdr:nvSpPr>
        <xdr:cNvPr id="333" name="円/楕円 332"/>
        <xdr:cNvSpPr/>
      </xdr:nvSpPr>
      <xdr:spPr>
        <a:xfrm>
          <a:off x="16967200" y="1068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22915</xdr:rowOff>
    </xdr:from>
    <xdr:ext cx="762000" cy="259045"/>
    <xdr:sp macro="" textlink="">
      <xdr:nvSpPr>
        <xdr:cNvPr id="334" name="定員管理の状況該当値テキスト"/>
        <xdr:cNvSpPr txBox="1"/>
      </xdr:nvSpPr>
      <xdr:spPr>
        <a:xfrm>
          <a:off x="17106900" y="10652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12712</xdr:rowOff>
    </xdr:from>
    <xdr:to>
      <xdr:col>23</xdr:col>
      <xdr:colOff>457200</xdr:colOff>
      <xdr:row>62</xdr:row>
      <xdr:rowOff>114312</xdr:rowOff>
    </xdr:to>
    <xdr:sp macro="" textlink="">
      <xdr:nvSpPr>
        <xdr:cNvPr id="335" name="円/楕円 334"/>
        <xdr:cNvSpPr/>
      </xdr:nvSpPr>
      <xdr:spPr>
        <a:xfrm>
          <a:off x="16129000" y="1064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99089</xdr:rowOff>
    </xdr:from>
    <xdr:ext cx="736600" cy="259045"/>
    <xdr:sp macro="" textlink="">
      <xdr:nvSpPr>
        <xdr:cNvPr id="336" name="テキスト ボックス 335"/>
        <xdr:cNvSpPr txBox="1"/>
      </xdr:nvSpPr>
      <xdr:spPr>
        <a:xfrm>
          <a:off x="15798800" y="1072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17780</xdr:rowOff>
    </xdr:from>
    <xdr:to>
      <xdr:col>22</xdr:col>
      <xdr:colOff>254000</xdr:colOff>
      <xdr:row>62</xdr:row>
      <xdr:rowOff>119380</xdr:rowOff>
    </xdr:to>
    <xdr:sp macro="" textlink="">
      <xdr:nvSpPr>
        <xdr:cNvPr id="337" name="円/楕円 336"/>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104157</xdr:rowOff>
    </xdr:from>
    <xdr:ext cx="762000" cy="259045"/>
    <xdr:sp macro="" textlink="">
      <xdr:nvSpPr>
        <xdr:cNvPr id="338" name="テキスト ボックス 337"/>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156655</xdr:rowOff>
    </xdr:from>
    <xdr:to>
      <xdr:col>21</xdr:col>
      <xdr:colOff>50800</xdr:colOff>
      <xdr:row>62</xdr:row>
      <xdr:rowOff>86805</xdr:rowOff>
    </xdr:to>
    <xdr:sp macro="" textlink="">
      <xdr:nvSpPr>
        <xdr:cNvPr id="339" name="円/楕円 338"/>
        <xdr:cNvSpPr/>
      </xdr:nvSpPr>
      <xdr:spPr>
        <a:xfrm>
          <a:off x="14351000" y="106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71582</xdr:rowOff>
    </xdr:from>
    <xdr:ext cx="762000" cy="259045"/>
    <xdr:sp macro="" textlink="">
      <xdr:nvSpPr>
        <xdr:cNvPr id="340" name="テキスト ボックス 339"/>
        <xdr:cNvSpPr txBox="1"/>
      </xdr:nvSpPr>
      <xdr:spPr>
        <a:xfrm>
          <a:off x="14020800" y="1070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144349</xdr:rowOff>
    </xdr:from>
    <xdr:to>
      <xdr:col>19</xdr:col>
      <xdr:colOff>533400</xdr:colOff>
      <xdr:row>62</xdr:row>
      <xdr:rowOff>74499</xdr:rowOff>
    </xdr:to>
    <xdr:sp macro="" textlink="">
      <xdr:nvSpPr>
        <xdr:cNvPr id="341" name="円/楕円 340"/>
        <xdr:cNvSpPr/>
      </xdr:nvSpPr>
      <xdr:spPr>
        <a:xfrm>
          <a:off x="13462000" y="106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59276</xdr:rowOff>
    </xdr:from>
    <xdr:ext cx="762000" cy="259045"/>
    <xdr:sp macro="" textlink="">
      <xdr:nvSpPr>
        <xdr:cNvPr id="342" name="テキスト ボックス 341"/>
        <xdr:cNvSpPr txBox="1"/>
      </xdr:nvSpPr>
      <xdr:spPr>
        <a:xfrm>
          <a:off x="13131800" y="10689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地方債発行限度額の設定によりその発行を抑制してきた。借入残高の減少に伴い、元利償還額も減少していくことから、実質公債費比率も同じく減少していくものと見込んでいる。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35052</xdr:rowOff>
    </xdr:from>
    <xdr:to>
      <xdr:col>24</xdr:col>
      <xdr:colOff>558800</xdr:colOff>
      <xdr:row>42</xdr:row>
      <xdr:rowOff>88138</xdr:rowOff>
    </xdr:to>
    <xdr:cxnSp macro="">
      <xdr:nvCxnSpPr>
        <xdr:cNvPr id="373" name="直線コネクタ 372"/>
        <xdr:cNvCxnSpPr/>
      </xdr:nvCxnSpPr>
      <xdr:spPr>
        <a:xfrm flipV="1">
          <a:off x="16179800" y="723595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4"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88138</xdr:rowOff>
    </xdr:from>
    <xdr:to>
      <xdr:col>23</xdr:col>
      <xdr:colOff>406400</xdr:colOff>
      <xdr:row>42</xdr:row>
      <xdr:rowOff>160528</xdr:rowOff>
    </xdr:to>
    <xdr:cxnSp macro="">
      <xdr:nvCxnSpPr>
        <xdr:cNvPr id="376" name="直線コネクタ 375"/>
        <xdr:cNvCxnSpPr/>
      </xdr:nvCxnSpPr>
      <xdr:spPr>
        <a:xfrm flipV="1">
          <a:off x="15290800" y="728903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160528</xdr:rowOff>
    </xdr:from>
    <xdr:to>
      <xdr:col>22</xdr:col>
      <xdr:colOff>203200</xdr:colOff>
      <xdr:row>43</xdr:row>
      <xdr:rowOff>32512</xdr:rowOff>
    </xdr:to>
    <xdr:cxnSp macro="">
      <xdr:nvCxnSpPr>
        <xdr:cNvPr id="379" name="直線コネクタ 378"/>
        <xdr:cNvCxnSpPr/>
      </xdr:nvCxnSpPr>
      <xdr:spPr>
        <a:xfrm flipV="1">
          <a:off x="14401800" y="736142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32512</xdr:rowOff>
    </xdr:from>
    <xdr:to>
      <xdr:col>21</xdr:col>
      <xdr:colOff>0</xdr:colOff>
      <xdr:row>43</xdr:row>
      <xdr:rowOff>51816</xdr:rowOff>
    </xdr:to>
    <xdr:cxnSp macro="">
      <xdr:nvCxnSpPr>
        <xdr:cNvPr id="382" name="直線コネクタ 381"/>
        <xdr:cNvCxnSpPr/>
      </xdr:nvCxnSpPr>
      <xdr:spPr>
        <a:xfrm flipV="1">
          <a:off x="13512800" y="74048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155702</xdr:rowOff>
    </xdr:from>
    <xdr:to>
      <xdr:col>24</xdr:col>
      <xdr:colOff>609600</xdr:colOff>
      <xdr:row>42</xdr:row>
      <xdr:rowOff>85852</xdr:rowOff>
    </xdr:to>
    <xdr:sp macro="" textlink="">
      <xdr:nvSpPr>
        <xdr:cNvPr id="392" name="円/楕円 391"/>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127779</xdr:rowOff>
    </xdr:from>
    <xdr:ext cx="762000" cy="259045"/>
    <xdr:sp macro="" textlink="">
      <xdr:nvSpPr>
        <xdr:cNvPr id="393" name="公債費負担の状況該当値テキスト"/>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37338</xdr:rowOff>
    </xdr:from>
    <xdr:to>
      <xdr:col>23</xdr:col>
      <xdr:colOff>457200</xdr:colOff>
      <xdr:row>42</xdr:row>
      <xdr:rowOff>138938</xdr:rowOff>
    </xdr:to>
    <xdr:sp macro="" textlink="">
      <xdr:nvSpPr>
        <xdr:cNvPr id="394" name="円/楕円 393"/>
        <xdr:cNvSpPr/>
      </xdr:nvSpPr>
      <xdr:spPr>
        <a:xfrm>
          <a:off x="16129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123715</xdr:rowOff>
    </xdr:from>
    <xdr:ext cx="736600" cy="259045"/>
    <xdr:sp macro="" textlink="">
      <xdr:nvSpPr>
        <xdr:cNvPr id="395" name="テキスト ボックス 394"/>
        <xdr:cNvSpPr txBox="1"/>
      </xdr:nvSpPr>
      <xdr:spPr>
        <a:xfrm>
          <a:off x="15798800" y="732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109728</xdr:rowOff>
    </xdr:from>
    <xdr:to>
      <xdr:col>22</xdr:col>
      <xdr:colOff>254000</xdr:colOff>
      <xdr:row>43</xdr:row>
      <xdr:rowOff>39878</xdr:rowOff>
    </xdr:to>
    <xdr:sp macro="" textlink="">
      <xdr:nvSpPr>
        <xdr:cNvPr id="396" name="円/楕円 395"/>
        <xdr:cNvSpPr/>
      </xdr:nvSpPr>
      <xdr:spPr>
        <a:xfrm>
          <a:off x="15240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24655</xdr:rowOff>
    </xdr:from>
    <xdr:ext cx="762000" cy="259045"/>
    <xdr:sp macro="" textlink="">
      <xdr:nvSpPr>
        <xdr:cNvPr id="397" name="テキスト ボックス 396"/>
        <xdr:cNvSpPr txBox="1"/>
      </xdr:nvSpPr>
      <xdr:spPr>
        <a:xfrm>
          <a:off x="14909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153162</xdr:rowOff>
    </xdr:from>
    <xdr:to>
      <xdr:col>21</xdr:col>
      <xdr:colOff>50800</xdr:colOff>
      <xdr:row>43</xdr:row>
      <xdr:rowOff>83312</xdr:rowOff>
    </xdr:to>
    <xdr:sp macro="" textlink="">
      <xdr:nvSpPr>
        <xdr:cNvPr id="398" name="円/楕円 397"/>
        <xdr:cNvSpPr/>
      </xdr:nvSpPr>
      <xdr:spPr>
        <a:xfrm>
          <a:off x="14351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68089</xdr:rowOff>
    </xdr:from>
    <xdr:ext cx="762000" cy="259045"/>
    <xdr:sp macro="" textlink="">
      <xdr:nvSpPr>
        <xdr:cNvPr id="399" name="テキスト ボックス 398"/>
        <xdr:cNvSpPr txBox="1"/>
      </xdr:nvSpPr>
      <xdr:spPr>
        <a:xfrm>
          <a:off x="14020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1016</xdr:rowOff>
    </xdr:from>
    <xdr:to>
      <xdr:col>19</xdr:col>
      <xdr:colOff>533400</xdr:colOff>
      <xdr:row>43</xdr:row>
      <xdr:rowOff>102616</xdr:rowOff>
    </xdr:to>
    <xdr:sp macro="" textlink="">
      <xdr:nvSpPr>
        <xdr:cNvPr id="400" name="円/楕円 399"/>
        <xdr:cNvSpPr/>
      </xdr:nvSpPr>
      <xdr:spPr>
        <a:xfrm>
          <a:off x="13462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87393</xdr:rowOff>
    </xdr:from>
    <xdr:ext cx="762000" cy="259045"/>
    <xdr:sp macro="" textlink="">
      <xdr:nvSpPr>
        <xdr:cNvPr id="401" name="テキスト ボックス 400"/>
        <xdr:cNvSpPr txBox="1"/>
      </xdr:nvSpPr>
      <xdr:spPr>
        <a:xfrm>
          <a:off x="13131800" y="74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地方債現在高の減少により、将来負担比率は大きく減となっているが、地方債発行限度額の設定や退職による新採用職員の抑制の実施により、引き続き将来負担比率の低下につながるよう努めていく。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33564</xdr:rowOff>
    </xdr:from>
    <xdr:to>
      <xdr:col>24</xdr:col>
      <xdr:colOff>558800</xdr:colOff>
      <xdr:row>14</xdr:row>
      <xdr:rowOff>164556</xdr:rowOff>
    </xdr:to>
    <xdr:cxnSp macro="">
      <xdr:nvCxnSpPr>
        <xdr:cNvPr id="437" name="直線コネクタ 436"/>
        <xdr:cNvCxnSpPr/>
      </xdr:nvCxnSpPr>
      <xdr:spPr>
        <a:xfrm flipV="1">
          <a:off x="16179800" y="2433864"/>
          <a:ext cx="8382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164556</xdr:rowOff>
    </xdr:from>
    <xdr:to>
      <xdr:col>23</xdr:col>
      <xdr:colOff>406400</xdr:colOff>
      <xdr:row>16</xdr:row>
      <xdr:rowOff>16419</xdr:rowOff>
    </xdr:to>
    <xdr:cxnSp macro="">
      <xdr:nvCxnSpPr>
        <xdr:cNvPr id="440" name="直線コネクタ 439"/>
        <xdr:cNvCxnSpPr/>
      </xdr:nvCxnSpPr>
      <xdr:spPr>
        <a:xfrm flipV="1">
          <a:off x="15290800" y="2564856"/>
          <a:ext cx="889000" cy="19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16419</xdr:rowOff>
    </xdr:from>
    <xdr:to>
      <xdr:col>22</xdr:col>
      <xdr:colOff>203200</xdr:colOff>
      <xdr:row>16</xdr:row>
      <xdr:rowOff>149134</xdr:rowOff>
    </xdr:to>
    <xdr:cxnSp macro="">
      <xdr:nvCxnSpPr>
        <xdr:cNvPr id="443" name="直線コネクタ 442"/>
        <xdr:cNvCxnSpPr/>
      </xdr:nvCxnSpPr>
      <xdr:spPr>
        <a:xfrm flipV="1">
          <a:off x="14401800" y="2759619"/>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149134</xdr:rowOff>
    </xdr:from>
    <xdr:to>
      <xdr:col>21</xdr:col>
      <xdr:colOff>0</xdr:colOff>
      <xdr:row>17</xdr:row>
      <xdr:rowOff>113846</xdr:rowOff>
    </xdr:to>
    <xdr:cxnSp macro="">
      <xdr:nvCxnSpPr>
        <xdr:cNvPr id="446" name="直線コネクタ 445"/>
        <xdr:cNvCxnSpPr/>
      </xdr:nvCxnSpPr>
      <xdr:spPr>
        <a:xfrm flipV="1">
          <a:off x="13512800" y="2892334"/>
          <a:ext cx="889000" cy="13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7" name="フローチャート :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131808</xdr:rowOff>
    </xdr:from>
    <xdr:to>
      <xdr:col>19</xdr:col>
      <xdr:colOff>533400</xdr:colOff>
      <xdr:row>14</xdr:row>
      <xdr:rowOff>61958</xdr:rowOff>
    </xdr:to>
    <xdr:sp macro="" textlink="">
      <xdr:nvSpPr>
        <xdr:cNvPr id="449" name="フローチャート : 判断 448"/>
        <xdr:cNvSpPr/>
      </xdr:nvSpPr>
      <xdr:spPr>
        <a:xfrm>
          <a:off x="13462000" y="236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72135</xdr:rowOff>
    </xdr:from>
    <xdr:ext cx="762000" cy="259045"/>
    <xdr:sp macro="" textlink="">
      <xdr:nvSpPr>
        <xdr:cNvPr id="450" name="テキスト ボックス 449"/>
        <xdr:cNvSpPr txBox="1"/>
      </xdr:nvSpPr>
      <xdr:spPr>
        <a:xfrm>
          <a:off x="13131800" y="212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154214</xdr:rowOff>
    </xdr:from>
    <xdr:to>
      <xdr:col>24</xdr:col>
      <xdr:colOff>609600</xdr:colOff>
      <xdr:row>14</xdr:row>
      <xdr:rowOff>84364</xdr:rowOff>
    </xdr:to>
    <xdr:sp macro="" textlink="">
      <xdr:nvSpPr>
        <xdr:cNvPr id="456" name="円/楕円 455"/>
        <xdr:cNvSpPr/>
      </xdr:nvSpPr>
      <xdr:spPr>
        <a:xfrm>
          <a:off x="16967200" y="23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126291</xdr:rowOff>
    </xdr:from>
    <xdr:ext cx="762000" cy="259045"/>
    <xdr:sp macro="" textlink="">
      <xdr:nvSpPr>
        <xdr:cNvPr id="457" name="将来負担の状況該当値テキスト"/>
        <xdr:cNvSpPr txBox="1"/>
      </xdr:nvSpPr>
      <xdr:spPr>
        <a:xfrm>
          <a:off x="17106900" y="235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113756</xdr:rowOff>
    </xdr:from>
    <xdr:to>
      <xdr:col>23</xdr:col>
      <xdr:colOff>457200</xdr:colOff>
      <xdr:row>15</xdr:row>
      <xdr:rowOff>43906</xdr:rowOff>
    </xdr:to>
    <xdr:sp macro="" textlink="">
      <xdr:nvSpPr>
        <xdr:cNvPr id="458" name="円/楕円 457"/>
        <xdr:cNvSpPr/>
      </xdr:nvSpPr>
      <xdr:spPr>
        <a:xfrm>
          <a:off x="16129000" y="251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28683</xdr:rowOff>
    </xdr:from>
    <xdr:ext cx="736600" cy="259045"/>
    <xdr:sp macro="" textlink="">
      <xdr:nvSpPr>
        <xdr:cNvPr id="459" name="テキスト ボックス 458"/>
        <xdr:cNvSpPr txBox="1"/>
      </xdr:nvSpPr>
      <xdr:spPr>
        <a:xfrm>
          <a:off x="15798800" y="260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137069</xdr:rowOff>
    </xdr:from>
    <xdr:to>
      <xdr:col>22</xdr:col>
      <xdr:colOff>254000</xdr:colOff>
      <xdr:row>16</xdr:row>
      <xdr:rowOff>67219</xdr:rowOff>
    </xdr:to>
    <xdr:sp macro="" textlink="">
      <xdr:nvSpPr>
        <xdr:cNvPr id="460" name="円/楕円 459"/>
        <xdr:cNvSpPr/>
      </xdr:nvSpPr>
      <xdr:spPr>
        <a:xfrm>
          <a:off x="15240000" y="27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51996</xdr:rowOff>
    </xdr:from>
    <xdr:ext cx="762000" cy="259045"/>
    <xdr:sp macro="" textlink="">
      <xdr:nvSpPr>
        <xdr:cNvPr id="461" name="テキスト ボックス 460"/>
        <xdr:cNvSpPr txBox="1"/>
      </xdr:nvSpPr>
      <xdr:spPr>
        <a:xfrm>
          <a:off x="14909800" y="279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98334</xdr:rowOff>
    </xdr:from>
    <xdr:to>
      <xdr:col>21</xdr:col>
      <xdr:colOff>50800</xdr:colOff>
      <xdr:row>17</xdr:row>
      <xdr:rowOff>28484</xdr:rowOff>
    </xdr:to>
    <xdr:sp macro="" textlink="">
      <xdr:nvSpPr>
        <xdr:cNvPr id="462" name="円/楕円 461"/>
        <xdr:cNvSpPr/>
      </xdr:nvSpPr>
      <xdr:spPr>
        <a:xfrm>
          <a:off x="14351000" y="28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13261</xdr:rowOff>
    </xdr:from>
    <xdr:ext cx="762000" cy="259045"/>
    <xdr:sp macro="" textlink="">
      <xdr:nvSpPr>
        <xdr:cNvPr id="463" name="テキスト ボックス 462"/>
        <xdr:cNvSpPr txBox="1"/>
      </xdr:nvSpPr>
      <xdr:spPr>
        <a:xfrm>
          <a:off x="14020800" y="292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63046</xdr:rowOff>
    </xdr:from>
    <xdr:to>
      <xdr:col>19</xdr:col>
      <xdr:colOff>533400</xdr:colOff>
      <xdr:row>17</xdr:row>
      <xdr:rowOff>164646</xdr:rowOff>
    </xdr:to>
    <xdr:sp macro="" textlink="">
      <xdr:nvSpPr>
        <xdr:cNvPr id="464" name="円/楕円 463"/>
        <xdr:cNvSpPr/>
      </xdr:nvSpPr>
      <xdr:spPr>
        <a:xfrm>
          <a:off x="13462000" y="297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149423</xdr:rowOff>
    </xdr:from>
    <xdr:ext cx="762000" cy="259045"/>
    <xdr:sp macro="" textlink="">
      <xdr:nvSpPr>
        <xdr:cNvPr id="465" name="テキスト ボックス 464"/>
        <xdr:cNvSpPr txBox="1"/>
      </xdr:nvSpPr>
      <xdr:spPr>
        <a:xfrm>
          <a:off x="13131800" y="306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北海道えりも町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4,932
4,900
284.00
4,945,903
4,895,419
44,244
3,033,527
5,429,130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類似団体の平均値より高い水準にあるが、これは町立高等学校の教職員と直営保育所の保育士によって職員数が多くなっていることがその要因である。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85852</xdr:rowOff>
    </xdr:from>
    <xdr:to>
      <xdr:col>7</xdr:col>
      <xdr:colOff>15875</xdr:colOff>
      <xdr:row>38</xdr:row>
      <xdr:rowOff>122428</xdr:rowOff>
    </xdr:to>
    <xdr:cxnSp macro="">
      <xdr:nvCxnSpPr>
        <xdr:cNvPr id="64" name="直線コネクタ 63"/>
        <xdr:cNvCxnSpPr/>
      </xdr:nvCxnSpPr>
      <xdr:spPr>
        <a:xfrm>
          <a:off x="3987800" y="66009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85852</xdr:rowOff>
    </xdr:from>
    <xdr:to>
      <xdr:col>5</xdr:col>
      <xdr:colOff>549275</xdr:colOff>
      <xdr:row>38</xdr:row>
      <xdr:rowOff>113284</xdr:rowOff>
    </xdr:to>
    <xdr:cxnSp macro="">
      <xdr:nvCxnSpPr>
        <xdr:cNvPr id="67" name="直線コネクタ 66"/>
        <xdr:cNvCxnSpPr/>
      </xdr:nvCxnSpPr>
      <xdr:spPr>
        <a:xfrm flipV="1">
          <a:off x="3098800" y="66009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49276</xdr:rowOff>
    </xdr:from>
    <xdr:to>
      <xdr:col>4</xdr:col>
      <xdr:colOff>346075</xdr:colOff>
      <xdr:row>38</xdr:row>
      <xdr:rowOff>113284</xdr:rowOff>
    </xdr:to>
    <xdr:cxnSp macro="">
      <xdr:nvCxnSpPr>
        <xdr:cNvPr id="70" name="直線コネクタ 69"/>
        <xdr:cNvCxnSpPr/>
      </xdr:nvCxnSpPr>
      <xdr:spPr>
        <a:xfrm>
          <a:off x="2209800" y="65643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49276</xdr:rowOff>
    </xdr:from>
    <xdr:to>
      <xdr:col>3</xdr:col>
      <xdr:colOff>142875</xdr:colOff>
      <xdr:row>38</xdr:row>
      <xdr:rowOff>58420</xdr:rowOff>
    </xdr:to>
    <xdr:cxnSp macro="">
      <xdr:nvCxnSpPr>
        <xdr:cNvPr id="73" name="直線コネクタ 72"/>
        <xdr:cNvCxnSpPr/>
      </xdr:nvCxnSpPr>
      <xdr:spPr>
        <a:xfrm flipV="1">
          <a:off x="1320800" y="6564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71628</xdr:rowOff>
    </xdr:from>
    <xdr:to>
      <xdr:col>7</xdr:col>
      <xdr:colOff>66675</xdr:colOff>
      <xdr:row>39</xdr:row>
      <xdr:rowOff>1778</xdr:rowOff>
    </xdr:to>
    <xdr:sp macro="" textlink="">
      <xdr:nvSpPr>
        <xdr:cNvPr id="83" name="円/楕円 82"/>
        <xdr:cNvSpPr/>
      </xdr:nvSpPr>
      <xdr:spPr>
        <a:xfrm>
          <a:off x="4775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43705</xdr:rowOff>
    </xdr:from>
    <xdr:ext cx="762000" cy="259045"/>
    <xdr:sp macro="" textlink="">
      <xdr:nvSpPr>
        <xdr:cNvPr id="84" name="人件費該当値テキスト"/>
        <xdr:cNvSpPr txBox="1"/>
      </xdr:nvSpPr>
      <xdr:spPr>
        <a:xfrm>
          <a:off x="4914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35052</xdr:rowOff>
    </xdr:from>
    <xdr:to>
      <xdr:col>5</xdr:col>
      <xdr:colOff>600075</xdr:colOff>
      <xdr:row>38</xdr:row>
      <xdr:rowOff>136652</xdr:rowOff>
    </xdr:to>
    <xdr:sp macro="" textlink="">
      <xdr:nvSpPr>
        <xdr:cNvPr id="85" name="円/楕円 84"/>
        <xdr:cNvSpPr/>
      </xdr:nvSpPr>
      <xdr:spPr>
        <a:xfrm>
          <a:off x="3937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121429</xdr:rowOff>
    </xdr:from>
    <xdr:ext cx="736600" cy="259045"/>
    <xdr:sp macro="" textlink="">
      <xdr:nvSpPr>
        <xdr:cNvPr id="86" name="テキスト ボックス 85"/>
        <xdr:cNvSpPr txBox="1"/>
      </xdr:nvSpPr>
      <xdr:spPr>
        <a:xfrm>
          <a:off x="3606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62484</xdr:rowOff>
    </xdr:from>
    <xdr:to>
      <xdr:col>4</xdr:col>
      <xdr:colOff>396875</xdr:colOff>
      <xdr:row>38</xdr:row>
      <xdr:rowOff>164084</xdr:rowOff>
    </xdr:to>
    <xdr:sp macro="" textlink="">
      <xdr:nvSpPr>
        <xdr:cNvPr id="87" name="円/楕円 86"/>
        <xdr:cNvSpPr/>
      </xdr:nvSpPr>
      <xdr:spPr>
        <a:xfrm>
          <a:off x="3048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148861</xdr:rowOff>
    </xdr:from>
    <xdr:ext cx="762000" cy="259045"/>
    <xdr:sp macro="" textlink="">
      <xdr:nvSpPr>
        <xdr:cNvPr id="88" name="テキスト ボックス 87"/>
        <xdr:cNvSpPr txBox="1"/>
      </xdr:nvSpPr>
      <xdr:spPr>
        <a:xfrm>
          <a:off x="2717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169926</xdr:rowOff>
    </xdr:from>
    <xdr:to>
      <xdr:col>3</xdr:col>
      <xdr:colOff>193675</xdr:colOff>
      <xdr:row>38</xdr:row>
      <xdr:rowOff>100076</xdr:rowOff>
    </xdr:to>
    <xdr:sp macro="" textlink="">
      <xdr:nvSpPr>
        <xdr:cNvPr id="89" name="円/楕円 88"/>
        <xdr:cNvSpPr/>
      </xdr:nvSpPr>
      <xdr:spPr>
        <a:xfrm>
          <a:off x="2159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84853</xdr:rowOff>
    </xdr:from>
    <xdr:ext cx="762000" cy="259045"/>
    <xdr:sp macro="" textlink="">
      <xdr:nvSpPr>
        <xdr:cNvPr id="90" name="テキスト ボックス 89"/>
        <xdr:cNvSpPr txBox="1"/>
      </xdr:nvSpPr>
      <xdr:spPr>
        <a:xfrm>
          <a:off x="1828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1" name="円/楕円 90"/>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2" name="テキスト ボックス 91"/>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施設の増加等により、経常的な物件費が増加している。</a:t>
          </a:r>
          <a:r>
            <a:rPr kumimoji="1" lang="ja-JP" altLang="ja-JP" sz="1300" b="0" i="0" baseline="0">
              <a:solidFill>
                <a:schemeClr val="dk1"/>
              </a:solidFill>
              <a:effectLst/>
              <a:latin typeface="+mn-lt"/>
              <a:ea typeface="+mn-ea"/>
              <a:cs typeface="+mn-cs"/>
            </a:rPr>
            <a:t>燃料価格や物価に左右されやすく、施設の運営管理費も増加傾向にあることから、継続的な経費削減への取り組みが必要である。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事務事業の見直しを引き続き</a:t>
          </a:r>
          <a:r>
            <a:rPr kumimoji="1" lang="ja-JP" altLang="en-US" sz="1300" b="0" i="0" baseline="0">
              <a:solidFill>
                <a:schemeClr val="dk1"/>
              </a:solidFill>
              <a:effectLst/>
              <a:latin typeface="+mn-lt"/>
              <a:ea typeface="+mn-ea"/>
              <a:cs typeface="+mn-cs"/>
            </a:rPr>
            <a:t>行うとともに施設の廃止等についても検討し</a:t>
          </a:r>
          <a:r>
            <a:rPr kumimoji="1" lang="ja-JP" altLang="ja-JP" sz="1300" b="0" i="0" baseline="0">
              <a:solidFill>
                <a:schemeClr val="dk1"/>
              </a:solidFill>
              <a:effectLst/>
              <a:latin typeface="+mn-lt"/>
              <a:ea typeface="+mn-ea"/>
              <a:cs typeface="+mn-cs"/>
            </a:rPr>
            <a:t>、一層の経費節減に努める</a:t>
          </a:r>
          <a:r>
            <a:rPr kumimoji="1" lang="ja-JP" altLang="en-US" sz="1300" b="0" i="0" baseline="0">
              <a:solidFill>
                <a:schemeClr val="dk1"/>
              </a:solidFill>
              <a:effectLst/>
              <a:latin typeface="+mn-lt"/>
              <a:ea typeface="+mn-ea"/>
              <a:cs typeface="+mn-cs"/>
            </a:rPr>
            <a:t>。</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142240</xdr:rowOff>
    </xdr:from>
    <xdr:to>
      <xdr:col>24</xdr:col>
      <xdr:colOff>31750</xdr:colOff>
      <xdr:row>19</xdr:row>
      <xdr:rowOff>8890</xdr:rowOff>
    </xdr:to>
    <xdr:cxnSp macro="">
      <xdr:nvCxnSpPr>
        <xdr:cNvPr id="125" name="直線コネクタ 124"/>
        <xdr:cNvCxnSpPr/>
      </xdr:nvCxnSpPr>
      <xdr:spPr>
        <a:xfrm>
          <a:off x="15671800" y="288544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142240</xdr:rowOff>
    </xdr:from>
    <xdr:to>
      <xdr:col>22</xdr:col>
      <xdr:colOff>565150</xdr:colOff>
      <xdr:row>17</xdr:row>
      <xdr:rowOff>24130</xdr:rowOff>
    </xdr:to>
    <xdr:cxnSp macro="">
      <xdr:nvCxnSpPr>
        <xdr:cNvPr id="128" name="直線コネクタ 127"/>
        <xdr:cNvCxnSpPr/>
      </xdr:nvCxnSpPr>
      <xdr:spPr>
        <a:xfrm flipV="1">
          <a:off x="14782800" y="2885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142240</xdr:rowOff>
    </xdr:from>
    <xdr:to>
      <xdr:col>21</xdr:col>
      <xdr:colOff>361950</xdr:colOff>
      <xdr:row>17</xdr:row>
      <xdr:rowOff>24130</xdr:rowOff>
    </xdr:to>
    <xdr:cxnSp macro="">
      <xdr:nvCxnSpPr>
        <xdr:cNvPr id="131" name="直線コネクタ 130"/>
        <xdr:cNvCxnSpPr/>
      </xdr:nvCxnSpPr>
      <xdr:spPr>
        <a:xfrm>
          <a:off x="13893800" y="2885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16</xdr:row>
      <xdr:rowOff>142240</xdr:rowOff>
    </xdr:to>
    <xdr:cxnSp macro="">
      <xdr:nvCxnSpPr>
        <xdr:cNvPr id="134" name="直線コネクタ 133"/>
        <xdr:cNvCxnSpPr/>
      </xdr:nvCxnSpPr>
      <xdr:spPr>
        <a:xfrm>
          <a:off x="13004800" y="2870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129540</xdr:rowOff>
    </xdr:from>
    <xdr:to>
      <xdr:col>24</xdr:col>
      <xdr:colOff>82550</xdr:colOff>
      <xdr:row>19</xdr:row>
      <xdr:rowOff>59690</xdr:rowOff>
    </xdr:to>
    <xdr:sp macro="" textlink="">
      <xdr:nvSpPr>
        <xdr:cNvPr id="144" name="円/楕円 143"/>
        <xdr:cNvSpPr/>
      </xdr:nvSpPr>
      <xdr:spPr>
        <a:xfrm>
          <a:off x="164592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101617</xdr:rowOff>
    </xdr:from>
    <xdr:ext cx="762000" cy="259045"/>
    <xdr:sp macro="" textlink="">
      <xdr:nvSpPr>
        <xdr:cNvPr id="145" name="物件費該当値テキスト"/>
        <xdr:cNvSpPr txBox="1"/>
      </xdr:nvSpPr>
      <xdr:spPr>
        <a:xfrm>
          <a:off x="165989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91440</xdr:rowOff>
    </xdr:from>
    <xdr:to>
      <xdr:col>22</xdr:col>
      <xdr:colOff>615950</xdr:colOff>
      <xdr:row>17</xdr:row>
      <xdr:rowOff>21590</xdr:rowOff>
    </xdr:to>
    <xdr:sp macro="" textlink="">
      <xdr:nvSpPr>
        <xdr:cNvPr id="146" name="円/楕円 145"/>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31767</xdr:rowOff>
    </xdr:from>
    <xdr:ext cx="736600" cy="259045"/>
    <xdr:sp macro="" textlink="">
      <xdr:nvSpPr>
        <xdr:cNvPr id="147" name="テキスト ボックス 146"/>
        <xdr:cNvSpPr txBox="1"/>
      </xdr:nvSpPr>
      <xdr:spPr>
        <a:xfrm>
          <a:off x="15290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48" name="円/楕円 147"/>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59707</xdr:rowOff>
    </xdr:from>
    <xdr:ext cx="762000" cy="259045"/>
    <xdr:sp macro="" textlink="">
      <xdr:nvSpPr>
        <xdr:cNvPr id="149" name="テキスト ボックス 148"/>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91440</xdr:rowOff>
    </xdr:from>
    <xdr:to>
      <xdr:col>20</xdr:col>
      <xdr:colOff>209550</xdr:colOff>
      <xdr:row>17</xdr:row>
      <xdr:rowOff>21590</xdr:rowOff>
    </xdr:to>
    <xdr:sp macro="" textlink="">
      <xdr:nvSpPr>
        <xdr:cNvPr id="150" name="円/楕円 149"/>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6367</xdr:rowOff>
    </xdr:from>
    <xdr:ext cx="762000" cy="259045"/>
    <xdr:sp macro="" textlink="">
      <xdr:nvSpPr>
        <xdr:cNvPr id="151" name="テキスト ボックス 150"/>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52" name="円/楕円 151"/>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53" name="テキスト ボックス 152"/>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乳幼児や心身障害者等の急増がないことから、類似団体の平均値を下回り、かつ、安定的に推移している。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127000</xdr:rowOff>
    </xdr:to>
    <xdr:cxnSp macro="">
      <xdr:nvCxnSpPr>
        <xdr:cNvPr id="187" name="直線コネクタ 186"/>
        <xdr:cNvCxnSpPr/>
      </xdr:nvCxnSpPr>
      <xdr:spPr>
        <a:xfrm>
          <a:off x="3987800" y="93363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94343</xdr:rowOff>
    </xdr:to>
    <xdr:cxnSp macro="">
      <xdr:nvCxnSpPr>
        <xdr:cNvPr id="190" name="直線コネクタ 189"/>
        <xdr:cNvCxnSpPr/>
      </xdr:nvCxnSpPr>
      <xdr:spPr>
        <a:xfrm flipV="1">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110672</xdr:rowOff>
    </xdr:to>
    <xdr:cxnSp macro="">
      <xdr:nvCxnSpPr>
        <xdr:cNvPr id="193" name="直線コネクタ 192"/>
        <xdr:cNvCxnSpPr/>
      </xdr:nvCxnSpPr>
      <xdr:spPr>
        <a:xfrm flipV="1">
          <a:off x="2209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143328</xdr:rowOff>
    </xdr:to>
    <xdr:cxnSp macro="">
      <xdr:nvCxnSpPr>
        <xdr:cNvPr id="196" name="直線コネクタ 195"/>
        <xdr:cNvCxnSpPr/>
      </xdr:nvCxnSpPr>
      <xdr:spPr>
        <a:xfrm flipV="1">
          <a:off x="1320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6" name="円/楕円 205"/>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7"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8" name="円/楕円 207"/>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9" name="テキスト ボックス 208"/>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0" name="円/楕円 209"/>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1" name="テキスト ボックス 210"/>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2" name="円/楕円 211"/>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3" name="テキスト ボックス 212"/>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4" name="円/楕円 213"/>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5" name="テキスト ボックス 214"/>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類似団体の平均値と同水準ではあるものの、診療所特別会計への繰出しが多額であることから、より一層の経費節減に努める。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49276</xdr:rowOff>
    </xdr:from>
    <xdr:to>
      <xdr:col>24</xdr:col>
      <xdr:colOff>31750</xdr:colOff>
      <xdr:row>56</xdr:row>
      <xdr:rowOff>72136</xdr:rowOff>
    </xdr:to>
    <xdr:cxnSp macro="">
      <xdr:nvCxnSpPr>
        <xdr:cNvPr id="245" name="直線コネクタ 244"/>
        <xdr:cNvCxnSpPr/>
      </xdr:nvCxnSpPr>
      <xdr:spPr>
        <a:xfrm>
          <a:off x="15671800" y="96504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49276</xdr:rowOff>
    </xdr:from>
    <xdr:to>
      <xdr:col>22</xdr:col>
      <xdr:colOff>565150</xdr:colOff>
      <xdr:row>56</xdr:row>
      <xdr:rowOff>99568</xdr:rowOff>
    </xdr:to>
    <xdr:cxnSp macro="">
      <xdr:nvCxnSpPr>
        <xdr:cNvPr id="248" name="直線コネクタ 247"/>
        <xdr:cNvCxnSpPr/>
      </xdr:nvCxnSpPr>
      <xdr:spPr>
        <a:xfrm flipV="1">
          <a:off x="14782800" y="9650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85852</xdr:rowOff>
    </xdr:from>
    <xdr:to>
      <xdr:col>21</xdr:col>
      <xdr:colOff>361950</xdr:colOff>
      <xdr:row>56</xdr:row>
      <xdr:rowOff>99568</xdr:rowOff>
    </xdr:to>
    <xdr:cxnSp macro="">
      <xdr:nvCxnSpPr>
        <xdr:cNvPr id="251" name="直線コネクタ 250"/>
        <xdr:cNvCxnSpPr/>
      </xdr:nvCxnSpPr>
      <xdr:spPr>
        <a:xfrm>
          <a:off x="13893800" y="9687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67056</xdr:rowOff>
    </xdr:from>
    <xdr:to>
      <xdr:col>21</xdr:col>
      <xdr:colOff>412750</xdr:colOff>
      <xdr:row>56</xdr:row>
      <xdr:rowOff>168656</xdr:rowOff>
    </xdr:to>
    <xdr:sp macro="" textlink="">
      <xdr:nvSpPr>
        <xdr:cNvPr id="252" name="フローチャート : 判断 251"/>
        <xdr:cNvSpPr/>
      </xdr:nvSpPr>
      <xdr:spPr>
        <a:xfrm>
          <a:off x="14732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153433</xdr:rowOff>
    </xdr:from>
    <xdr:ext cx="762000" cy="259045"/>
    <xdr:sp macro="" textlink="">
      <xdr:nvSpPr>
        <xdr:cNvPr id="253" name="テキスト ボックス 252"/>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44704</xdr:rowOff>
    </xdr:from>
    <xdr:to>
      <xdr:col>20</xdr:col>
      <xdr:colOff>158750</xdr:colOff>
      <xdr:row>56</xdr:row>
      <xdr:rowOff>85852</xdr:rowOff>
    </xdr:to>
    <xdr:cxnSp macro="">
      <xdr:nvCxnSpPr>
        <xdr:cNvPr id="254" name="直線コネクタ 253"/>
        <xdr:cNvCxnSpPr/>
      </xdr:nvCxnSpPr>
      <xdr:spPr>
        <a:xfrm>
          <a:off x="13004800" y="9645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5" name="フローチャート : 判断 254"/>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56" name="テキスト ボックス 255"/>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57" name="フローチャート : 判断 256"/>
        <xdr:cNvSpPr/>
      </xdr:nvSpPr>
      <xdr:spPr>
        <a:xfrm>
          <a:off x="12954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121429</xdr:rowOff>
    </xdr:from>
    <xdr:ext cx="762000" cy="259045"/>
    <xdr:sp macro="" textlink="">
      <xdr:nvSpPr>
        <xdr:cNvPr id="258" name="テキスト ボックス 257"/>
        <xdr:cNvSpPr txBox="1"/>
      </xdr:nvSpPr>
      <xdr:spPr>
        <a:xfrm>
          <a:off x="12623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21336</xdr:rowOff>
    </xdr:from>
    <xdr:to>
      <xdr:col>24</xdr:col>
      <xdr:colOff>82550</xdr:colOff>
      <xdr:row>56</xdr:row>
      <xdr:rowOff>122936</xdr:rowOff>
    </xdr:to>
    <xdr:sp macro="" textlink="">
      <xdr:nvSpPr>
        <xdr:cNvPr id="264" name="円/楕円 263"/>
        <xdr:cNvSpPr/>
      </xdr:nvSpPr>
      <xdr:spPr>
        <a:xfrm>
          <a:off x="164592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164863</xdr:rowOff>
    </xdr:from>
    <xdr:ext cx="762000" cy="259045"/>
    <xdr:sp macro="" textlink="">
      <xdr:nvSpPr>
        <xdr:cNvPr id="265" name="その他該当値テキスト"/>
        <xdr:cNvSpPr txBox="1"/>
      </xdr:nvSpPr>
      <xdr:spPr>
        <a:xfrm>
          <a:off x="165989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169926</xdr:rowOff>
    </xdr:from>
    <xdr:to>
      <xdr:col>22</xdr:col>
      <xdr:colOff>615950</xdr:colOff>
      <xdr:row>56</xdr:row>
      <xdr:rowOff>100076</xdr:rowOff>
    </xdr:to>
    <xdr:sp macro="" textlink="">
      <xdr:nvSpPr>
        <xdr:cNvPr id="266" name="円/楕円 265"/>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84853</xdr:rowOff>
    </xdr:from>
    <xdr:ext cx="736600" cy="259045"/>
    <xdr:sp macro="" textlink="">
      <xdr:nvSpPr>
        <xdr:cNvPr id="267" name="テキスト ボックス 266"/>
        <xdr:cNvSpPr txBox="1"/>
      </xdr:nvSpPr>
      <xdr:spPr>
        <a:xfrm>
          <a:off x="15290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48768</xdr:rowOff>
    </xdr:from>
    <xdr:to>
      <xdr:col>21</xdr:col>
      <xdr:colOff>412750</xdr:colOff>
      <xdr:row>56</xdr:row>
      <xdr:rowOff>150368</xdr:rowOff>
    </xdr:to>
    <xdr:sp macro="" textlink="">
      <xdr:nvSpPr>
        <xdr:cNvPr id="268" name="円/楕円 267"/>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160545</xdr:rowOff>
    </xdr:from>
    <xdr:ext cx="762000" cy="259045"/>
    <xdr:sp macro="" textlink="">
      <xdr:nvSpPr>
        <xdr:cNvPr id="269" name="テキスト ボックス 268"/>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35052</xdr:rowOff>
    </xdr:from>
    <xdr:to>
      <xdr:col>20</xdr:col>
      <xdr:colOff>209550</xdr:colOff>
      <xdr:row>56</xdr:row>
      <xdr:rowOff>136652</xdr:rowOff>
    </xdr:to>
    <xdr:sp macro="" textlink="">
      <xdr:nvSpPr>
        <xdr:cNvPr id="270" name="円/楕円 269"/>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146829</xdr:rowOff>
    </xdr:from>
    <xdr:ext cx="762000" cy="259045"/>
    <xdr:sp macro="" textlink="">
      <xdr:nvSpPr>
        <xdr:cNvPr id="271" name="テキスト ボックス 270"/>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72" name="円/楕円 271"/>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73" name="テキスト ボックス 27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類似団体の平均値を下回ってはいるものの、引き続き各種団体への補助金の見直しを進め、その適正な執行を図る。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17272</xdr:rowOff>
    </xdr:from>
    <xdr:to>
      <xdr:col>24</xdr:col>
      <xdr:colOff>31750</xdr:colOff>
      <xdr:row>36</xdr:row>
      <xdr:rowOff>35560</xdr:rowOff>
    </xdr:to>
    <xdr:cxnSp macro="">
      <xdr:nvCxnSpPr>
        <xdr:cNvPr id="303" name="直線コネクタ 302"/>
        <xdr:cNvCxnSpPr/>
      </xdr:nvCxnSpPr>
      <xdr:spPr>
        <a:xfrm>
          <a:off x="15671800" y="61894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36</xdr:row>
      <xdr:rowOff>17272</xdr:rowOff>
    </xdr:to>
    <xdr:cxnSp macro="">
      <xdr:nvCxnSpPr>
        <xdr:cNvPr id="306" name="直線コネクタ 305"/>
        <xdr:cNvCxnSpPr/>
      </xdr:nvCxnSpPr>
      <xdr:spPr>
        <a:xfrm>
          <a:off x="14782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133858</xdr:rowOff>
    </xdr:from>
    <xdr:to>
      <xdr:col>21</xdr:col>
      <xdr:colOff>361950</xdr:colOff>
      <xdr:row>35</xdr:row>
      <xdr:rowOff>165862</xdr:rowOff>
    </xdr:to>
    <xdr:cxnSp macro="">
      <xdr:nvCxnSpPr>
        <xdr:cNvPr id="309" name="直線コネクタ 308"/>
        <xdr:cNvCxnSpPr/>
      </xdr:nvCxnSpPr>
      <xdr:spPr>
        <a:xfrm>
          <a:off x="13893800" y="61346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0" name="フローチャート : 判断 309"/>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11" name="テキスト ボックス 310"/>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133858</xdr:rowOff>
    </xdr:from>
    <xdr:to>
      <xdr:col>20</xdr:col>
      <xdr:colOff>158750</xdr:colOff>
      <xdr:row>35</xdr:row>
      <xdr:rowOff>143002</xdr:rowOff>
    </xdr:to>
    <xdr:cxnSp macro="">
      <xdr:nvCxnSpPr>
        <xdr:cNvPr id="312" name="直線コネクタ 311"/>
        <xdr:cNvCxnSpPr/>
      </xdr:nvCxnSpPr>
      <xdr:spPr>
        <a:xfrm flipV="1">
          <a:off x="13004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3" name="フローチャート : 判断 31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4" name="テキスト ボックス 313"/>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5" name="フローチャート : 判断 314"/>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6" name="テキスト ボックス 315"/>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2" name="円/楕円 321"/>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23"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137922</xdr:rowOff>
    </xdr:from>
    <xdr:to>
      <xdr:col>22</xdr:col>
      <xdr:colOff>615950</xdr:colOff>
      <xdr:row>36</xdr:row>
      <xdr:rowOff>68072</xdr:rowOff>
    </xdr:to>
    <xdr:sp macro="" textlink="">
      <xdr:nvSpPr>
        <xdr:cNvPr id="324" name="円/楕円 323"/>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78249</xdr:rowOff>
    </xdr:from>
    <xdr:ext cx="736600" cy="259045"/>
    <xdr:sp macro="" textlink="">
      <xdr:nvSpPr>
        <xdr:cNvPr id="325" name="テキスト ボックス 324"/>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115062</xdr:rowOff>
    </xdr:from>
    <xdr:to>
      <xdr:col>21</xdr:col>
      <xdr:colOff>412750</xdr:colOff>
      <xdr:row>36</xdr:row>
      <xdr:rowOff>45212</xdr:rowOff>
    </xdr:to>
    <xdr:sp macro="" textlink="">
      <xdr:nvSpPr>
        <xdr:cNvPr id="326" name="円/楕円 325"/>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55389</xdr:rowOff>
    </xdr:from>
    <xdr:ext cx="762000" cy="259045"/>
    <xdr:sp macro="" textlink="">
      <xdr:nvSpPr>
        <xdr:cNvPr id="327" name="テキスト ボックス 326"/>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83058</xdr:rowOff>
    </xdr:from>
    <xdr:to>
      <xdr:col>20</xdr:col>
      <xdr:colOff>209550</xdr:colOff>
      <xdr:row>36</xdr:row>
      <xdr:rowOff>13208</xdr:rowOff>
    </xdr:to>
    <xdr:sp macro="" textlink="">
      <xdr:nvSpPr>
        <xdr:cNvPr id="328" name="円/楕円 327"/>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23385</xdr:rowOff>
    </xdr:from>
    <xdr:ext cx="762000" cy="259045"/>
    <xdr:sp macro="" textlink="">
      <xdr:nvSpPr>
        <xdr:cNvPr id="329" name="テキスト ボックス 328"/>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92202</xdr:rowOff>
    </xdr:from>
    <xdr:to>
      <xdr:col>19</xdr:col>
      <xdr:colOff>6350</xdr:colOff>
      <xdr:row>36</xdr:row>
      <xdr:rowOff>22352</xdr:rowOff>
    </xdr:to>
    <xdr:sp macro="" textlink="">
      <xdr:nvSpPr>
        <xdr:cNvPr id="330" name="円/楕円 329"/>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32529</xdr:rowOff>
    </xdr:from>
    <xdr:ext cx="762000" cy="259045"/>
    <xdr:sp macro="" textlink="">
      <xdr:nvSpPr>
        <xdr:cNvPr id="331" name="テキスト ボックス 330"/>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類似団体の平均値よりやや高い水準にあるものの、地方債発行限度額を設定し、その抑制を図ってきたことから元利償還額は減少しており、今後も減少していく見込みである。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73661</xdr:rowOff>
    </xdr:from>
    <xdr:to>
      <xdr:col>7</xdr:col>
      <xdr:colOff>15875</xdr:colOff>
      <xdr:row>77</xdr:row>
      <xdr:rowOff>81280</xdr:rowOff>
    </xdr:to>
    <xdr:cxnSp macro="">
      <xdr:nvCxnSpPr>
        <xdr:cNvPr id="363" name="直線コネクタ 362"/>
        <xdr:cNvCxnSpPr/>
      </xdr:nvCxnSpPr>
      <xdr:spPr>
        <a:xfrm>
          <a:off x="3987800" y="132753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73661</xdr:rowOff>
    </xdr:from>
    <xdr:to>
      <xdr:col>5</xdr:col>
      <xdr:colOff>549275</xdr:colOff>
      <xdr:row>78</xdr:row>
      <xdr:rowOff>16511</xdr:rowOff>
    </xdr:to>
    <xdr:cxnSp macro="">
      <xdr:nvCxnSpPr>
        <xdr:cNvPr id="366" name="直線コネクタ 365"/>
        <xdr:cNvCxnSpPr/>
      </xdr:nvCxnSpPr>
      <xdr:spPr>
        <a:xfrm flipV="1">
          <a:off x="3098800" y="1327531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16511</xdr:rowOff>
    </xdr:from>
    <xdr:to>
      <xdr:col>4</xdr:col>
      <xdr:colOff>346075</xdr:colOff>
      <xdr:row>78</xdr:row>
      <xdr:rowOff>43180</xdr:rowOff>
    </xdr:to>
    <xdr:cxnSp macro="">
      <xdr:nvCxnSpPr>
        <xdr:cNvPr id="369" name="直線コネクタ 368"/>
        <xdr:cNvCxnSpPr/>
      </xdr:nvCxnSpPr>
      <xdr:spPr>
        <a:xfrm flipV="1">
          <a:off x="2209800" y="133896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148589</xdr:rowOff>
    </xdr:from>
    <xdr:to>
      <xdr:col>4</xdr:col>
      <xdr:colOff>396875</xdr:colOff>
      <xdr:row>77</xdr:row>
      <xdr:rowOff>78739</xdr:rowOff>
    </xdr:to>
    <xdr:sp macro="" textlink="">
      <xdr:nvSpPr>
        <xdr:cNvPr id="370" name="フローチャート : 判断 369"/>
        <xdr:cNvSpPr/>
      </xdr:nvSpPr>
      <xdr:spPr>
        <a:xfrm>
          <a:off x="3048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88916</xdr:rowOff>
    </xdr:from>
    <xdr:ext cx="762000" cy="259045"/>
    <xdr:sp macro="" textlink="">
      <xdr:nvSpPr>
        <xdr:cNvPr id="371" name="テキスト ボックス 370"/>
        <xdr:cNvSpPr txBox="1"/>
      </xdr:nvSpPr>
      <xdr:spPr>
        <a:xfrm>
          <a:off x="2717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39370</xdr:rowOff>
    </xdr:from>
    <xdr:to>
      <xdr:col>3</xdr:col>
      <xdr:colOff>142875</xdr:colOff>
      <xdr:row>78</xdr:row>
      <xdr:rowOff>43180</xdr:rowOff>
    </xdr:to>
    <xdr:cxnSp macro="">
      <xdr:nvCxnSpPr>
        <xdr:cNvPr id="372" name="直線コネクタ 371"/>
        <xdr:cNvCxnSpPr/>
      </xdr:nvCxnSpPr>
      <xdr:spPr>
        <a:xfrm>
          <a:off x="1320800" y="13412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5" name="フローチャート : 判断 374"/>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96538</xdr:rowOff>
    </xdr:from>
    <xdr:ext cx="762000" cy="259045"/>
    <xdr:sp macro="" textlink="">
      <xdr:nvSpPr>
        <xdr:cNvPr id="376" name="テキスト ボックス 375"/>
        <xdr:cNvSpPr txBox="1"/>
      </xdr:nvSpPr>
      <xdr:spPr>
        <a:xfrm>
          <a:off x="939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30480</xdr:rowOff>
    </xdr:from>
    <xdr:to>
      <xdr:col>7</xdr:col>
      <xdr:colOff>66675</xdr:colOff>
      <xdr:row>77</xdr:row>
      <xdr:rowOff>132080</xdr:rowOff>
    </xdr:to>
    <xdr:sp macro="" textlink="">
      <xdr:nvSpPr>
        <xdr:cNvPr id="382" name="円/楕円 381"/>
        <xdr:cNvSpPr/>
      </xdr:nvSpPr>
      <xdr:spPr>
        <a:xfrm>
          <a:off x="4775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2557</xdr:rowOff>
    </xdr:from>
    <xdr:ext cx="762000" cy="259045"/>
    <xdr:sp macro="" textlink="">
      <xdr:nvSpPr>
        <xdr:cNvPr id="383" name="公債費該当値テキスト"/>
        <xdr:cNvSpPr txBox="1"/>
      </xdr:nvSpPr>
      <xdr:spPr>
        <a:xfrm>
          <a:off x="4914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22861</xdr:rowOff>
    </xdr:from>
    <xdr:to>
      <xdr:col>5</xdr:col>
      <xdr:colOff>600075</xdr:colOff>
      <xdr:row>77</xdr:row>
      <xdr:rowOff>124461</xdr:rowOff>
    </xdr:to>
    <xdr:sp macro="" textlink="">
      <xdr:nvSpPr>
        <xdr:cNvPr id="384" name="円/楕円 383"/>
        <xdr:cNvSpPr/>
      </xdr:nvSpPr>
      <xdr:spPr>
        <a:xfrm>
          <a:off x="3937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109238</xdr:rowOff>
    </xdr:from>
    <xdr:ext cx="736600" cy="259045"/>
    <xdr:sp macro="" textlink="">
      <xdr:nvSpPr>
        <xdr:cNvPr id="385" name="テキスト ボックス 384"/>
        <xdr:cNvSpPr txBox="1"/>
      </xdr:nvSpPr>
      <xdr:spPr>
        <a:xfrm>
          <a:off x="3606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137161</xdr:rowOff>
    </xdr:from>
    <xdr:to>
      <xdr:col>4</xdr:col>
      <xdr:colOff>396875</xdr:colOff>
      <xdr:row>78</xdr:row>
      <xdr:rowOff>67311</xdr:rowOff>
    </xdr:to>
    <xdr:sp macro="" textlink="">
      <xdr:nvSpPr>
        <xdr:cNvPr id="386" name="円/楕円 385"/>
        <xdr:cNvSpPr/>
      </xdr:nvSpPr>
      <xdr:spPr>
        <a:xfrm>
          <a:off x="3048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52088</xdr:rowOff>
    </xdr:from>
    <xdr:ext cx="762000" cy="259045"/>
    <xdr:sp macro="" textlink="">
      <xdr:nvSpPr>
        <xdr:cNvPr id="387" name="テキスト ボックス 386"/>
        <xdr:cNvSpPr txBox="1"/>
      </xdr:nvSpPr>
      <xdr:spPr>
        <a:xfrm>
          <a:off x="2717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163830</xdr:rowOff>
    </xdr:from>
    <xdr:to>
      <xdr:col>3</xdr:col>
      <xdr:colOff>193675</xdr:colOff>
      <xdr:row>78</xdr:row>
      <xdr:rowOff>93980</xdr:rowOff>
    </xdr:to>
    <xdr:sp macro="" textlink="">
      <xdr:nvSpPr>
        <xdr:cNvPr id="388" name="円/楕円 387"/>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78757</xdr:rowOff>
    </xdr:from>
    <xdr:ext cx="762000" cy="259045"/>
    <xdr:sp macro="" textlink="">
      <xdr:nvSpPr>
        <xdr:cNvPr id="389" name="テキスト ボックス 388"/>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160020</xdr:rowOff>
    </xdr:from>
    <xdr:to>
      <xdr:col>1</xdr:col>
      <xdr:colOff>676275</xdr:colOff>
      <xdr:row>78</xdr:row>
      <xdr:rowOff>90170</xdr:rowOff>
    </xdr:to>
    <xdr:sp macro="" textlink="">
      <xdr:nvSpPr>
        <xdr:cNvPr id="390" name="円/楕円 389"/>
        <xdr:cNvSpPr/>
      </xdr:nvSpPr>
      <xdr:spPr>
        <a:xfrm>
          <a:off x="1270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74947</xdr:rowOff>
    </xdr:from>
    <xdr:ext cx="762000" cy="259045"/>
    <xdr:sp macro="" textlink="">
      <xdr:nvSpPr>
        <xdr:cNvPr id="391" name="テキスト ボックス 390"/>
        <xdr:cNvSpPr txBox="1"/>
      </xdr:nvSpPr>
      <xdr:spPr>
        <a:xfrm>
          <a:off x="939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人件費</a:t>
          </a:r>
          <a:r>
            <a:rPr kumimoji="1" lang="ja-JP" altLang="en-US" sz="1300" b="0" i="0" baseline="0">
              <a:solidFill>
                <a:schemeClr val="dk1"/>
              </a:solidFill>
              <a:effectLst/>
              <a:latin typeface="+mn-lt"/>
              <a:ea typeface="+mn-ea"/>
              <a:cs typeface="+mn-cs"/>
            </a:rPr>
            <a:t>の</a:t>
          </a:r>
          <a:r>
            <a:rPr kumimoji="1" lang="ja-JP" altLang="ja-JP" sz="1300" b="0" i="0" baseline="0">
              <a:solidFill>
                <a:schemeClr val="dk1"/>
              </a:solidFill>
              <a:effectLst/>
              <a:latin typeface="+mn-lt"/>
              <a:ea typeface="+mn-ea"/>
              <a:cs typeface="+mn-cs"/>
            </a:rPr>
            <a:t>水準</a:t>
          </a:r>
          <a:r>
            <a:rPr kumimoji="1" lang="ja-JP" altLang="en-US" sz="1300" b="0" i="0" baseline="0">
              <a:solidFill>
                <a:schemeClr val="dk1"/>
              </a:solidFill>
              <a:effectLst/>
              <a:latin typeface="+mn-lt"/>
              <a:ea typeface="+mn-ea"/>
              <a:cs typeface="+mn-cs"/>
            </a:rPr>
            <a:t>が比較的高く、物件費が増加した</a:t>
          </a:r>
          <a:r>
            <a:rPr kumimoji="1" lang="ja-JP" altLang="ja-JP" sz="1300" b="0" i="0" baseline="0">
              <a:solidFill>
                <a:schemeClr val="dk1"/>
              </a:solidFill>
              <a:effectLst/>
              <a:latin typeface="+mn-lt"/>
              <a:ea typeface="+mn-ea"/>
              <a:cs typeface="+mn-cs"/>
            </a:rPr>
            <a:t>ため、類似団体の平均より上回っている。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町税等の徴収率向上対策により安定した歳入の確保に努め、また、引き続き事務事業の見直しを進め効率的な行財政運営に努める。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89444</xdr:rowOff>
    </xdr:from>
    <xdr:to>
      <xdr:col>24</xdr:col>
      <xdr:colOff>31750</xdr:colOff>
      <xdr:row>78</xdr:row>
      <xdr:rowOff>146594</xdr:rowOff>
    </xdr:to>
    <xdr:cxnSp macro="">
      <xdr:nvCxnSpPr>
        <xdr:cNvPr id="426" name="直線コネクタ 425"/>
        <xdr:cNvCxnSpPr/>
      </xdr:nvCxnSpPr>
      <xdr:spPr>
        <a:xfrm>
          <a:off x="15671800" y="1329109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89444</xdr:rowOff>
    </xdr:from>
    <xdr:to>
      <xdr:col>22</xdr:col>
      <xdr:colOff>565150</xdr:colOff>
      <xdr:row>77</xdr:row>
      <xdr:rowOff>154758</xdr:rowOff>
    </xdr:to>
    <xdr:cxnSp macro="">
      <xdr:nvCxnSpPr>
        <xdr:cNvPr id="429" name="直線コネクタ 428"/>
        <xdr:cNvCxnSpPr/>
      </xdr:nvCxnSpPr>
      <xdr:spPr>
        <a:xfrm flipV="1">
          <a:off x="14782800" y="1329109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56787</xdr:rowOff>
    </xdr:from>
    <xdr:to>
      <xdr:col>21</xdr:col>
      <xdr:colOff>361950</xdr:colOff>
      <xdr:row>77</xdr:row>
      <xdr:rowOff>154758</xdr:rowOff>
    </xdr:to>
    <xdr:cxnSp macro="">
      <xdr:nvCxnSpPr>
        <xdr:cNvPr id="432" name="直線コネクタ 431"/>
        <xdr:cNvCxnSpPr/>
      </xdr:nvCxnSpPr>
      <xdr:spPr>
        <a:xfrm>
          <a:off x="13893800" y="1325843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9252</xdr:rowOff>
    </xdr:from>
    <xdr:to>
      <xdr:col>21</xdr:col>
      <xdr:colOff>412750</xdr:colOff>
      <xdr:row>77</xdr:row>
      <xdr:rowOff>110852</xdr:rowOff>
    </xdr:to>
    <xdr:sp macro="" textlink="">
      <xdr:nvSpPr>
        <xdr:cNvPr id="433" name="フローチャート : 判断 432"/>
        <xdr:cNvSpPr/>
      </xdr:nvSpPr>
      <xdr:spPr>
        <a:xfrm>
          <a:off x="14732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121029</xdr:rowOff>
    </xdr:from>
    <xdr:ext cx="762000" cy="259045"/>
    <xdr:sp macro="" textlink="">
      <xdr:nvSpPr>
        <xdr:cNvPr id="434" name="テキスト ボックス 433"/>
        <xdr:cNvSpPr txBox="1"/>
      </xdr:nvSpPr>
      <xdr:spPr>
        <a:xfrm>
          <a:off x="14401800" y="1297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40458</xdr:rowOff>
    </xdr:from>
    <xdr:to>
      <xdr:col>20</xdr:col>
      <xdr:colOff>158750</xdr:colOff>
      <xdr:row>77</xdr:row>
      <xdr:rowOff>56787</xdr:rowOff>
    </xdr:to>
    <xdr:cxnSp macro="">
      <xdr:nvCxnSpPr>
        <xdr:cNvPr id="435" name="直線コネクタ 434"/>
        <xdr:cNvCxnSpPr/>
      </xdr:nvCxnSpPr>
      <xdr:spPr>
        <a:xfrm>
          <a:off x="13004800" y="1324210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102326</xdr:rowOff>
    </xdr:from>
    <xdr:to>
      <xdr:col>20</xdr:col>
      <xdr:colOff>209550</xdr:colOff>
      <xdr:row>77</xdr:row>
      <xdr:rowOff>32476</xdr:rowOff>
    </xdr:to>
    <xdr:sp macro="" textlink="">
      <xdr:nvSpPr>
        <xdr:cNvPr id="436" name="フローチャート : 判断 435"/>
        <xdr:cNvSpPr/>
      </xdr:nvSpPr>
      <xdr:spPr>
        <a:xfrm>
          <a:off x="13843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42653</xdr:rowOff>
    </xdr:from>
    <xdr:ext cx="762000" cy="259045"/>
    <xdr:sp macro="" textlink="">
      <xdr:nvSpPr>
        <xdr:cNvPr id="437" name="テキスト ボックス 436"/>
        <xdr:cNvSpPr txBox="1"/>
      </xdr:nvSpPr>
      <xdr:spPr>
        <a:xfrm>
          <a:off x="13512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85998</xdr:rowOff>
    </xdr:from>
    <xdr:to>
      <xdr:col>19</xdr:col>
      <xdr:colOff>6350</xdr:colOff>
      <xdr:row>77</xdr:row>
      <xdr:rowOff>16148</xdr:rowOff>
    </xdr:to>
    <xdr:sp macro="" textlink="">
      <xdr:nvSpPr>
        <xdr:cNvPr id="438" name="フローチャート : 判断 437"/>
        <xdr:cNvSpPr/>
      </xdr:nvSpPr>
      <xdr:spPr>
        <a:xfrm>
          <a:off x="12954000" y="1311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26324</xdr:rowOff>
    </xdr:from>
    <xdr:ext cx="762000" cy="259045"/>
    <xdr:sp macro="" textlink="">
      <xdr:nvSpPr>
        <xdr:cNvPr id="439" name="テキスト ボックス 438"/>
        <xdr:cNvSpPr txBox="1"/>
      </xdr:nvSpPr>
      <xdr:spPr>
        <a:xfrm>
          <a:off x="12623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95794</xdr:rowOff>
    </xdr:from>
    <xdr:to>
      <xdr:col>24</xdr:col>
      <xdr:colOff>82550</xdr:colOff>
      <xdr:row>79</xdr:row>
      <xdr:rowOff>25944</xdr:rowOff>
    </xdr:to>
    <xdr:sp macro="" textlink="">
      <xdr:nvSpPr>
        <xdr:cNvPr id="445" name="円/楕円 444"/>
        <xdr:cNvSpPr/>
      </xdr:nvSpPr>
      <xdr:spPr>
        <a:xfrm>
          <a:off x="164592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67871</xdr:rowOff>
    </xdr:from>
    <xdr:ext cx="762000" cy="259045"/>
    <xdr:sp macro="" textlink="">
      <xdr:nvSpPr>
        <xdr:cNvPr id="446" name="公債費以外該当値テキスト"/>
        <xdr:cNvSpPr txBox="1"/>
      </xdr:nvSpPr>
      <xdr:spPr>
        <a:xfrm>
          <a:off x="16598900" y="134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38644</xdr:rowOff>
    </xdr:from>
    <xdr:to>
      <xdr:col>22</xdr:col>
      <xdr:colOff>615950</xdr:colOff>
      <xdr:row>77</xdr:row>
      <xdr:rowOff>140244</xdr:rowOff>
    </xdr:to>
    <xdr:sp macro="" textlink="">
      <xdr:nvSpPr>
        <xdr:cNvPr id="447" name="円/楕円 446"/>
        <xdr:cNvSpPr/>
      </xdr:nvSpPr>
      <xdr:spPr>
        <a:xfrm>
          <a:off x="15621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125021</xdr:rowOff>
    </xdr:from>
    <xdr:ext cx="736600" cy="259045"/>
    <xdr:sp macro="" textlink="">
      <xdr:nvSpPr>
        <xdr:cNvPr id="448" name="テキスト ボックス 447"/>
        <xdr:cNvSpPr txBox="1"/>
      </xdr:nvSpPr>
      <xdr:spPr>
        <a:xfrm>
          <a:off x="15290800" y="1332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103958</xdr:rowOff>
    </xdr:from>
    <xdr:to>
      <xdr:col>21</xdr:col>
      <xdr:colOff>412750</xdr:colOff>
      <xdr:row>78</xdr:row>
      <xdr:rowOff>34108</xdr:rowOff>
    </xdr:to>
    <xdr:sp macro="" textlink="">
      <xdr:nvSpPr>
        <xdr:cNvPr id="449" name="円/楕円 448"/>
        <xdr:cNvSpPr/>
      </xdr:nvSpPr>
      <xdr:spPr>
        <a:xfrm>
          <a:off x="14732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18885</xdr:rowOff>
    </xdr:from>
    <xdr:ext cx="762000" cy="259045"/>
    <xdr:sp macro="" textlink="">
      <xdr:nvSpPr>
        <xdr:cNvPr id="450" name="テキスト ボックス 449"/>
        <xdr:cNvSpPr txBox="1"/>
      </xdr:nvSpPr>
      <xdr:spPr>
        <a:xfrm>
          <a:off x="14401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5987</xdr:rowOff>
    </xdr:from>
    <xdr:to>
      <xdr:col>20</xdr:col>
      <xdr:colOff>209550</xdr:colOff>
      <xdr:row>77</xdr:row>
      <xdr:rowOff>107587</xdr:rowOff>
    </xdr:to>
    <xdr:sp macro="" textlink="">
      <xdr:nvSpPr>
        <xdr:cNvPr id="451" name="円/楕円 450"/>
        <xdr:cNvSpPr/>
      </xdr:nvSpPr>
      <xdr:spPr>
        <a:xfrm>
          <a:off x="13843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92364</xdr:rowOff>
    </xdr:from>
    <xdr:ext cx="762000" cy="259045"/>
    <xdr:sp macro="" textlink="">
      <xdr:nvSpPr>
        <xdr:cNvPr id="452" name="テキスト ボックス 451"/>
        <xdr:cNvSpPr txBox="1"/>
      </xdr:nvSpPr>
      <xdr:spPr>
        <a:xfrm>
          <a:off x="13512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161108</xdr:rowOff>
    </xdr:from>
    <xdr:to>
      <xdr:col>19</xdr:col>
      <xdr:colOff>6350</xdr:colOff>
      <xdr:row>77</xdr:row>
      <xdr:rowOff>91258</xdr:rowOff>
    </xdr:to>
    <xdr:sp macro="" textlink="">
      <xdr:nvSpPr>
        <xdr:cNvPr id="453" name="円/楕円 452"/>
        <xdr:cNvSpPr/>
      </xdr:nvSpPr>
      <xdr:spPr>
        <a:xfrm>
          <a:off x="12954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76035</xdr:rowOff>
    </xdr:from>
    <xdr:ext cx="762000" cy="259045"/>
    <xdr:sp macro="" textlink="">
      <xdr:nvSpPr>
        <xdr:cNvPr id="454" name="テキスト ボックス 453"/>
        <xdr:cNvSpPr txBox="1"/>
      </xdr:nvSpPr>
      <xdr:spPr>
        <a:xfrm>
          <a:off x="126238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北海道えりも町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126806</xdr:rowOff>
    </xdr:from>
    <xdr:to>
      <xdr:col>4</xdr:col>
      <xdr:colOff>1117600</xdr:colOff>
      <xdr:row>16</xdr:row>
      <xdr:rowOff>132709</xdr:rowOff>
    </xdr:to>
    <xdr:cxnSp macro="">
      <xdr:nvCxnSpPr>
        <xdr:cNvPr id="47" name="直線コネクタ 46"/>
        <xdr:cNvCxnSpPr/>
      </xdr:nvCxnSpPr>
      <xdr:spPr bwMode="auto">
        <a:xfrm flipV="1">
          <a:off x="5003800" y="2917631"/>
          <a:ext cx="647700" cy="5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111583</xdr:rowOff>
    </xdr:from>
    <xdr:ext cx="762000" cy="259045"/>
    <xdr:sp macro="" textlink="">
      <xdr:nvSpPr>
        <xdr:cNvPr id="48" name="人口1人当たり決算額の推移平均値テキスト130"/>
        <xdr:cNvSpPr txBox="1"/>
      </xdr:nvSpPr>
      <xdr:spPr>
        <a:xfrm>
          <a:off x="5740400" y="2902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132709</xdr:rowOff>
    </xdr:from>
    <xdr:to>
      <xdr:col>4</xdr:col>
      <xdr:colOff>469900</xdr:colOff>
      <xdr:row>16</xdr:row>
      <xdr:rowOff>157414</xdr:rowOff>
    </xdr:to>
    <xdr:cxnSp macro="">
      <xdr:nvCxnSpPr>
        <xdr:cNvPr id="50" name="直線コネクタ 49"/>
        <xdr:cNvCxnSpPr/>
      </xdr:nvCxnSpPr>
      <xdr:spPr bwMode="auto">
        <a:xfrm flipV="1">
          <a:off x="4305300" y="2923534"/>
          <a:ext cx="698500" cy="24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157414</xdr:rowOff>
    </xdr:from>
    <xdr:to>
      <xdr:col>3</xdr:col>
      <xdr:colOff>904875</xdr:colOff>
      <xdr:row>17</xdr:row>
      <xdr:rowOff>212</xdr:rowOff>
    </xdr:to>
    <xdr:cxnSp macro="">
      <xdr:nvCxnSpPr>
        <xdr:cNvPr id="53" name="直線コネクタ 52"/>
        <xdr:cNvCxnSpPr/>
      </xdr:nvCxnSpPr>
      <xdr:spPr bwMode="auto">
        <a:xfrm flipV="1">
          <a:off x="3606800" y="2948239"/>
          <a:ext cx="698500" cy="14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73414</xdr:rowOff>
    </xdr:from>
    <xdr:to>
      <xdr:col>3</xdr:col>
      <xdr:colOff>955675</xdr:colOff>
      <xdr:row>18</xdr:row>
      <xdr:rowOff>3564</xdr:rowOff>
    </xdr:to>
    <xdr:sp macro="" textlink="">
      <xdr:nvSpPr>
        <xdr:cNvPr id="54" name="フローチャート : 判断 53"/>
        <xdr:cNvSpPr/>
      </xdr:nvSpPr>
      <xdr:spPr bwMode="auto">
        <a:xfrm>
          <a:off x="4254500" y="303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159791</xdr:rowOff>
    </xdr:from>
    <xdr:ext cx="762000" cy="259045"/>
    <xdr:sp macro="" textlink="">
      <xdr:nvSpPr>
        <xdr:cNvPr id="55" name="テキスト ボックス 54"/>
        <xdr:cNvSpPr txBox="1"/>
      </xdr:nvSpPr>
      <xdr:spPr>
        <a:xfrm>
          <a:off x="3924300" y="312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212</xdr:rowOff>
    </xdr:from>
    <xdr:to>
      <xdr:col>3</xdr:col>
      <xdr:colOff>206375</xdr:colOff>
      <xdr:row>17</xdr:row>
      <xdr:rowOff>8316</xdr:rowOff>
    </xdr:to>
    <xdr:cxnSp macro="">
      <xdr:nvCxnSpPr>
        <xdr:cNvPr id="56" name="直線コネクタ 55"/>
        <xdr:cNvCxnSpPr/>
      </xdr:nvCxnSpPr>
      <xdr:spPr bwMode="auto">
        <a:xfrm flipV="1">
          <a:off x="2908300" y="2962487"/>
          <a:ext cx="698500" cy="8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90820</xdr:rowOff>
    </xdr:from>
    <xdr:to>
      <xdr:col>3</xdr:col>
      <xdr:colOff>257175</xdr:colOff>
      <xdr:row>18</xdr:row>
      <xdr:rowOff>20970</xdr:rowOff>
    </xdr:to>
    <xdr:sp macro="" textlink="">
      <xdr:nvSpPr>
        <xdr:cNvPr id="57" name="フローチャート : 判断 56"/>
        <xdr:cNvSpPr/>
      </xdr:nvSpPr>
      <xdr:spPr bwMode="auto">
        <a:xfrm>
          <a:off x="3556000" y="3053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5747</xdr:rowOff>
    </xdr:from>
    <xdr:ext cx="762000" cy="259045"/>
    <xdr:sp macro="" textlink="">
      <xdr:nvSpPr>
        <xdr:cNvPr id="58" name="テキスト ボックス 57"/>
        <xdr:cNvSpPr txBox="1"/>
      </xdr:nvSpPr>
      <xdr:spPr>
        <a:xfrm>
          <a:off x="3225800" y="313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86303</xdr:rowOff>
    </xdr:from>
    <xdr:to>
      <xdr:col>2</xdr:col>
      <xdr:colOff>692150</xdr:colOff>
      <xdr:row>18</xdr:row>
      <xdr:rowOff>16453</xdr:rowOff>
    </xdr:to>
    <xdr:sp macro="" textlink="">
      <xdr:nvSpPr>
        <xdr:cNvPr id="59" name="フローチャート : 判断 58"/>
        <xdr:cNvSpPr/>
      </xdr:nvSpPr>
      <xdr:spPr bwMode="auto">
        <a:xfrm>
          <a:off x="2857500" y="3048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1230</xdr:rowOff>
    </xdr:from>
    <xdr:ext cx="762000" cy="259045"/>
    <xdr:sp macro="" textlink="">
      <xdr:nvSpPr>
        <xdr:cNvPr id="60" name="テキスト ボックス 59"/>
        <xdr:cNvSpPr txBox="1"/>
      </xdr:nvSpPr>
      <xdr:spPr>
        <a:xfrm>
          <a:off x="2527300" y="313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76006</xdr:rowOff>
    </xdr:from>
    <xdr:to>
      <xdr:col>5</xdr:col>
      <xdr:colOff>34925</xdr:colOff>
      <xdr:row>17</xdr:row>
      <xdr:rowOff>6156</xdr:rowOff>
    </xdr:to>
    <xdr:sp macro="" textlink="">
      <xdr:nvSpPr>
        <xdr:cNvPr id="66" name="円/楕円 65"/>
        <xdr:cNvSpPr/>
      </xdr:nvSpPr>
      <xdr:spPr bwMode="auto">
        <a:xfrm>
          <a:off x="5600700" y="2866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92533</xdr:rowOff>
    </xdr:from>
    <xdr:ext cx="762000" cy="259045"/>
    <xdr:sp macro="" textlink="">
      <xdr:nvSpPr>
        <xdr:cNvPr id="67" name="人口1人当たり決算額の推移該当値テキスト130"/>
        <xdr:cNvSpPr txBox="1"/>
      </xdr:nvSpPr>
      <xdr:spPr>
        <a:xfrm>
          <a:off x="5740400" y="271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245,918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81909</xdr:rowOff>
    </xdr:from>
    <xdr:to>
      <xdr:col>4</xdr:col>
      <xdr:colOff>520700</xdr:colOff>
      <xdr:row>17</xdr:row>
      <xdr:rowOff>12059</xdr:rowOff>
    </xdr:to>
    <xdr:sp macro="" textlink="">
      <xdr:nvSpPr>
        <xdr:cNvPr id="68" name="円/楕円 67"/>
        <xdr:cNvSpPr/>
      </xdr:nvSpPr>
      <xdr:spPr bwMode="auto">
        <a:xfrm>
          <a:off x="4953000" y="2872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22236</xdr:rowOff>
    </xdr:from>
    <xdr:ext cx="736600" cy="259045"/>
    <xdr:sp macro="" textlink="">
      <xdr:nvSpPr>
        <xdr:cNvPr id="69" name="テキスト ボックス 68"/>
        <xdr:cNvSpPr txBox="1"/>
      </xdr:nvSpPr>
      <xdr:spPr>
        <a:xfrm>
          <a:off x="4622800" y="2641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243,336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106614</xdr:rowOff>
    </xdr:from>
    <xdr:to>
      <xdr:col>3</xdr:col>
      <xdr:colOff>955675</xdr:colOff>
      <xdr:row>17</xdr:row>
      <xdr:rowOff>36764</xdr:rowOff>
    </xdr:to>
    <xdr:sp macro="" textlink="">
      <xdr:nvSpPr>
        <xdr:cNvPr id="70" name="円/楕円 69"/>
        <xdr:cNvSpPr/>
      </xdr:nvSpPr>
      <xdr:spPr bwMode="auto">
        <a:xfrm>
          <a:off x="4254500" y="2897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46941</xdr:rowOff>
    </xdr:from>
    <xdr:ext cx="762000" cy="259045"/>
    <xdr:sp macro="" textlink="">
      <xdr:nvSpPr>
        <xdr:cNvPr id="71" name="テキスト ボックス 70"/>
        <xdr:cNvSpPr txBox="1"/>
      </xdr:nvSpPr>
      <xdr:spPr>
        <a:xfrm>
          <a:off x="3924300" y="266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232,529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120862</xdr:rowOff>
    </xdr:from>
    <xdr:to>
      <xdr:col>3</xdr:col>
      <xdr:colOff>257175</xdr:colOff>
      <xdr:row>17</xdr:row>
      <xdr:rowOff>51012</xdr:rowOff>
    </xdr:to>
    <xdr:sp macro="" textlink="">
      <xdr:nvSpPr>
        <xdr:cNvPr id="72" name="円/楕円 71"/>
        <xdr:cNvSpPr/>
      </xdr:nvSpPr>
      <xdr:spPr bwMode="auto">
        <a:xfrm>
          <a:off x="3556000" y="2911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61189</xdr:rowOff>
    </xdr:from>
    <xdr:ext cx="762000" cy="259045"/>
    <xdr:sp macro="" textlink="">
      <xdr:nvSpPr>
        <xdr:cNvPr id="73" name="テキスト ボックス 72"/>
        <xdr:cNvSpPr txBox="1"/>
      </xdr:nvSpPr>
      <xdr:spPr>
        <a:xfrm>
          <a:off x="3225800" y="26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226,296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128966</xdr:rowOff>
    </xdr:from>
    <xdr:to>
      <xdr:col>2</xdr:col>
      <xdr:colOff>692150</xdr:colOff>
      <xdr:row>17</xdr:row>
      <xdr:rowOff>59116</xdr:rowOff>
    </xdr:to>
    <xdr:sp macro="" textlink="">
      <xdr:nvSpPr>
        <xdr:cNvPr id="74" name="円/楕円 73"/>
        <xdr:cNvSpPr/>
      </xdr:nvSpPr>
      <xdr:spPr bwMode="auto">
        <a:xfrm>
          <a:off x="2857500" y="2919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69293</xdr:rowOff>
    </xdr:from>
    <xdr:ext cx="762000" cy="259045"/>
    <xdr:sp macro="" textlink="">
      <xdr:nvSpPr>
        <xdr:cNvPr id="75" name="テキスト ボックス 74"/>
        <xdr:cNvSpPr txBox="1"/>
      </xdr:nvSpPr>
      <xdr:spPr>
        <a:xfrm>
          <a:off x="2527300" y="26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222,751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180429</xdr:rowOff>
    </xdr:from>
    <xdr:to>
      <xdr:col>4</xdr:col>
      <xdr:colOff>1117600</xdr:colOff>
      <xdr:row>35</xdr:row>
      <xdr:rowOff>192901</xdr:rowOff>
    </xdr:to>
    <xdr:cxnSp macro="">
      <xdr:nvCxnSpPr>
        <xdr:cNvPr id="106" name="直線コネクタ 105"/>
        <xdr:cNvCxnSpPr/>
      </xdr:nvCxnSpPr>
      <xdr:spPr bwMode="auto">
        <a:xfrm flipV="1">
          <a:off x="5003800" y="6790779"/>
          <a:ext cx="647700" cy="12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165206</xdr:rowOff>
    </xdr:from>
    <xdr:ext cx="762000" cy="259045"/>
    <xdr:sp macro="" textlink="">
      <xdr:nvSpPr>
        <xdr:cNvPr id="107" name="人口1人当たり決算額の推移平均値テキスト445"/>
        <xdr:cNvSpPr txBox="1"/>
      </xdr:nvSpPr>
      <xdr:spPr>
        <a:xfrm>
          <a:off x="5740400" y="6775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150573</xdr:rowOff>
    </xdr:from>
    <xdr:to>
      <xdr:col>4</xdr:col>
      <xdr:colOff>469900</xdr:colOff>
      <xdr:row>35</xdr:row>
      <xdr:rowOff>192901</xdr:rowOff>
    </xdr:to>
    <xdr:cxnSp macro="">
      <xdr:nvCxnSpPr>
        <xdr:cNvPr id="109" name="直線コネクタ 108"/>
        <xdr:cNvCxnSpPr/>
      </xdr:nvCxnSpPr>
      <xdr:spPr bwMode="auto">
        <a:xfrm>
          <a:off x="4305300" y="6760923"/>
          <a:ext cx="698500" cy="42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111318</xdr:rowOff>
    </xdr:from>
    <xdr:to>
      <xdr:col>3</xdr:col>
      <xdr:colOff>904875</xdr:colOff>
      <xdr:row>35</xdr:row>
      <xdr:rowOff>150573</xdr:rowOff>
    </xdr:to>
    <xdr:cxnSp macro="">
      <xdr:nvCxnSpPr>
        <xdr:cNvPr id="112" name="直線コネクタ 111"/>
        <xdr:cNvCxnSpPr/>
      </xdr:nvCxnSpPr>
      <xdr:spPr bwMode="auto">
        <a:xfrm>
          <a:off x="3606800" y="6721668"/>
          <a:ext cx="698500" cy="39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194546</xdr:rowOff>
    </xdr:from>
    <xdr:to>
      <xdr:col>3</xdr:col>
      <xdr:colOff>955675</xdr:colOff>
      <xdr:row>35</xdr:row>
      <xdr:rowOff>296146</xdr:rowOff>
    </xdr:to>
    <xdr:sp macro="" textlink="">
      <xdr:nvSpPr>
        <xdr:cNvPr id="113" name="フローチャート : 判断 112"/>
        <xdr:cNvSpPr/>
      </xdr:nvSpPr>
      <xdr:spPr bwMode="auto">
        <a:xfrm>
          <a:off x="42545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280923</xdr:rowOff>
    </xdr:from>
    <xdr:ext cx="762000" cy="259045"/>
    <xdr:sp macro="" textlink="">
      <xdr:nvSpPr>
        <xdr:cNvPr id="114" name="テキスト ボックス 113"/>
        <xdr:cNvSpPr txBox="1"/>
      </xdr:nvSpPr>
      <xdr:spPr>
        <a:xfrm>
          <a:off x="3924300" y="68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108676</xdr:rowOff>
    </xdr:from>
    <xdr:to>
      <xdr:col>3</xdr:col>
      <xdr:colOff>206375</xdr:colOff>
      <xdr:row>35</xdr:row>
      <xdr:rowOff>111318</xdr:rowOff>
    </xdr:to>
    <xdr:cxnSp macro="">
      <xdr:nvCxnSpPr>
        <xdr:cNvPr id="115" name="直線コネクタ 114"/>
        <xdr:cNvCxnSpPr/>
      </xdr:nvCxnSpPr>
      <xdr:spPr bwMode="auto">
        <a:xfrm>
          <a:off x="2908300" y="6719026"/>
          <a:ext cx="698500" cy="2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181219</xdr:rowOff>
    </xdr:from>
    <xdr:to>
      <xdr:col>3</xdr:col>
      <xdr:colOff>257175</xdr:colOff>
      <xdr:row>35</xdr:row>
      <xdr:rowOff>282819</xdr:rowOff>
    </xdr:to>
    <xdr:sp macro="" textlink="">
      <xdr:nvSpPr>
        <xdr:cNvPr id="116" name="フローチャート : 判断 115"/>
        <xdr:cNvSpPr/>
      </xdr:nvSpPr>
      <xdr:spPr bwMode="auto">
        <a:xfrm>
          <a:off x="3556000" y="6791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267596</xdr:rowOff>
    </xdr:from>
    <xdr:ext cx="762000" cy="259045"/>
    <xdr:sp macro="" textlink="">
      <xdr:nvSpPr>
        <xdr:cNvPr id="117" name="テキスト ボックス 116"/>
        <xdr:cNvSpPr txBox="1"/>
      </xdr:nvSpPr>
      <xdr:spPr>
        <a:xfrm>
          <a:off x="3225800" y="687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165596</xdr:rowOff>
    </xdr:from>
    <xdr:to>
      <xdr:col>2</xdr:col>
      <xdr:colOff>692150</xdr:colOff>
      <xdr:row>35</xdr:row>
      <xdr:rowOff>267196</xdr:rowOff>
    </xdr:to>
    <xdr:sp macro="" textlink="">
      <xdr:nvSpPr>
        <xdr:cNvPr id="118" name="フローチャート : 判断 117"/>
        <xdr:cNvSpPr/>
      </xdr:nvSpPr>
      <xdr:spPr bwMode="auto">
        <a:xfrm>
          <a:off x="2857500" y="67759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251973</xdr:rowOff>
    </xdr:from>
    <xdr:ext cx="762000" cy="259045"/>
    <xdr:sp macro="" textlink="">
      <xdr:nvSpPr>
        <xdr:cNvPr id="119" name="テキスト ボックス 118"/>
        <xdr:cNvSpPr txBox="1"/>
      </xdr:nvSpPr>
      <xdr:spPr>
        <a:xfrm>
          <a:off x="2527300" y="686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129629</xdr:rowOff>
    </xdr:from>
    <xdr:to>
      <xdr:col>5</xdr:col>
      <xdr:colOff>34925</xdr:colOff>
      <xdr:row>35</xdr:row>
      <xdr:rowOff>231229</xdr:rowOff>
    </xdr:to>
    <xdr:sp macro="" textlink="">
      <xdr:nvSpPr>
        <xdr:cNvPr id="125" name="円/楕円 124"/>
        <xdr:cNvSpPr/>
      </xdr:nvSpPr>
      <xdr:spPr bwMode="auto">
        <a:xfrm>
          <a:off x="5600700" y="6739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317606</xdr:rowOff>
    </xdr:from>
    <xdr:ext cx="762000" cy="259045"/>
    <xdr:sp macro="" textlink="">
      <xdr:nvSpPr>
        <xdr:cNvPr id="126" name="人口1人当たり決算額の推移該当値テキスト445"/>
        <xdr:cNvSpPr txBox="1"/>
      </xdr:nvSpPr>
      <xdr:spPr>
        <a:xfrm>
          <a:off x="5740400" y="658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50,814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142101</xdr:rowOff>
    </xdr:from>
    <xdr:to>
      <xdr:col>4</xdr:col>
      <xdr:colOff>520700</xdr:colOff>
      <xdr:row>35</xdr:row>
      <xdr:rowOff>243701</xdr:rowOff>
    </xdr:to>
    <xdr:sp macro="" textlink="">
      <xdr:nvSpPr>
        <xdr:cNvPr id="127" name="円/楕円 126"/>
        <xdr:cNvSpPr/>
      </xdr:nvSpPr>
      <xdr:spPr bwMode="auto">
        <a:xfrm>
          <a:off x="4953000" y="675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253878</xdr:rowOff>
    </xdr:from>
    <xdr:ext cx="736600" cy="259045"/>
    <xdr:sp macro="" textlink="">
      <xdr:nvSpPr>
        <xdr:cNvPr id="128" name="テキスト ボックス 127"/>
        <xdr:cNvSpPr txBox="1"/>
      </xdr:nvSpPr>
      <xdr:spPr>
        <a:xfrm>
          <a:off x="4622800" y="6521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99773</xdr:rowOff>
    </xdr:from>
    <xdr:to>
      <xdr:col>3</xdr:col>
      <xdr:colOff>955675</xdr:colOff>
      <xdr:row>35</xdr:row>
      <xdr:rowOff>201373</xdr:rowOff>
    </xdr:to>
    <xdr:sp macro="" textlink="">
      <xdr:nvSpPr>
        <xdr:cNvPr id="129" name="円/楕円 128"/>
        <xdr:cNvSpPr/>
      </xdr:nvSpPr>
      <xdr:spPr bwMode="auto">
        <a:xfrm>
          <a:off x="4254500" y="6710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211550</xdr:rowOff>
    </xdr:from>
    <xdr:ext cx="762000" cy="259045"/>
    <xdr:sp macro="" textlink="">
      <xdr:nvSpPr>
        <xdr:cNvPr id="130" name="テキスト ボックス 129"/>
        <xdr:cNvSpPr txBox="1"/>
      </xdr:nvSpPr>
      <xdr:spPr>
        <a:xfrm>
          <a:off x="3924300" y="647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57,344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60518</xdr:rowOff>
    </xdr:from>
    <xdr:to>
      <xdr:col>3</xdr:col>
      <xdr:colOff>257175</xdr:colOff>
      <xdr:row>35</xdr:row>
      <xdr:rowOff>162118</xdr:rowOff>
    </xdr:to>
    <xdr:sp macro="" textlink="">
      <xdr:nvSpPr>
        <xdr:cNvPr id="131" name="円/楕円 130"/>
        <xdr:cNvSpPr/>
      </xdr:nvSpPr>
      <xdr:spPr bwMode="auto">
        <a:xfrm>
          <a:off x="3556000" y="6670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172295</xdr:rowOff>
    </xdr:from>
    <xdr:ext cx="762000" cy="259045"/>
    <xdr:sp macro="" textlink="">
      <xdr:nvSpPr>
        <xdr:cNvPr id="132" name="テキスト ボックス 131"/>
        <xdr:cNvSpPr txBox="1"/>
      </xdr:nvSpPr>
      <xdr:spPr>
        <a:xfrm>
          <a:off x="3225800" y="643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57876</xdr:rowOff>
    </xdr:from>
    <xdr:to>
      <xdr:col>2</xdr:col>
      <xdr:colOff>692150</xdr:colOff>
      <xdr:row>35</xdr:row>
      <xdr:rowOff>159476</xdr:rowOff>
    </xdr:to>
    <xdr:sp macro="" textlink="">
      <xdr:nvSpPr>
        <xdr:cNvPr id="133" name="円/楕円 132"/>
        <xdr:cNvSpPr/>
      </xdr:nvSpPr>
      <xdr:spPr bwMode="auto">
        <a:xfrm>
          <a:off x="2857500" y="6668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169653</xdr:rowOff>
    </xdr:from>
    <xdr:ext cx="762000" cy="259045"/>
    <xdr:sp macro="" textlink="">
      <xdr:nvSpPr>
        <xdr:cNvPr id="134" name="テキスト ボックス 133"/>
        <xdr:cNvSpPr txBox="1"/>
      </xdr:nvSpPr>
      <xdr:spPr>
        <a:xfrm>
          <a:off x="2527300" y="643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北海道えりも町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4,932
4,900
284.00
4,945,903
4,895,419
44,244
3,033,527
5,429,130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97360</xdr:rowOff>
    </xdr:from>
    <xdr:to>
      <xdr:col>6</xdr:col>
      <xdr:colOff>511175</xdr:colOff>
      <xdr:row>37</xdr:row>
      <xdr:rowOff>99633</xdr:rowOff>
    </xdr:to>
    <xdr:cxnSp macro="">
      <xdr:nvCxnSpPr>
        <xdr:cNvPr id="63" name="直線コネクタ 62"/>
        <xdr:cNvCxnSpPr/>
      </xdr:nvCxnSpPr>
      <xdr:spPr>
        <a:xfrm>
          <a:off x="3797300" y="6441010"/>
          <a:ext cx="8382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97360</xdr:rowOff>
    </xdr:from>
    <xdr:to>
      <xdr:col>5</xdr:col>
      <xdr:colOff>358775</xdr:colOff>
      <xdr:row>37</xdr:row>
      <xdr:rowOff>128672</xdr:rowOff>
    </xdr:to>
    <xdr:cxnSp macro="">
      <xdr:nvCxnSpPr>
        <xdr:cNvPr id="66" name="直線コネクタ 65"/>
        <xdr:cNvCxnSpPr/>
      </xdr:nvCxnSpPr>
      <xdr:spPr>
        <a:xfrm flipV="1">
          <a:off x="2908300" y="6441010"/>
          <a:ext cx="889000" cy="3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128672</xdr:rowOff>
    </xdr:from>
    <xdr:to>
      <xdr:col>4</xdr:col>
      <xdr:colOff>155575</xdr:colOff>
      <xdr:row>37</xdr:row>
      <xdr:rowOff>153422</xdr:rowOff>
    </xdr:to>
    <xdr:cxnSp macro="">
      <xdr:nvCxnSpPr>
        <xdr:cNvPr id="69" name="直線コネクタ 68"/>
        <xdr:cNvCxnSpPr/>
      </xdr:nvCxnSpPr>
      <xdr:spPr>
        <a:xfrm flipV="1">
          <a:off x="2019300" y="6472322"/>
          <a:ext cx="889000" cy="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94834</xdr:rowOff>
    </xdr:from>
    <xdr:to>
      <xdr:col>4</xdr:col>
      <xdr:colOff>206375</xdr:colOff>
      <xdr:row>39</xdr:row>
      <xdr:rowOff>24984</xdr:rowOff>
    </xdr:to>
    <xdr:sp macro="" textlink="">
      <xdr:nvSpPr>
        <xdr:cNvPr id="70" name="フローチャート : 判断 69"/>
        <xdr:cNvSpPr/>
      </xdr:nvSpPr>
      <xdr:spPr>
        <a:xfrm>
          <a:off x="2857500" y="660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16111</xdr:rowOff>
    </xdr:from>
    <xdr:ext cx="599010" cy="259045"/>
    <xdr:sp macro="" textlink="">
      <xdr:nvSpPr>
        <xdr:cNvPr id="71" name="テキスト ボックス 70"/>
        <xdr:cNvSpPr txBox="1"/>
      </xdr:nvSpPr>
      <xdr:spPr>
        <a:xfrm>
          <a:off x="2608794" y="670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153422</xdr:rowOff>
    </xdr:from>
    <xdr:to>
      <xdr:col>2</xdr:col>
      <xdr:colOff>638175</xdr:colOff>
      <xdr:row>37</xdr:row>
      <xdr:rowOff>154719</xdr:rowOff>
    </xdr:to>
    <xdr:cxnSp macro="">
      <xdr:nvCxnSpPr>
        <xdr:cNvPr id="72" name="直線コネクタ 71"/>
        <xdr:cNvCxnSpPr/>
      </xdr:nvCxnSpPr>
      <xdr:spPr>
        <a:xfrm flipV="1">
          <a:off x="1130300" y="6497072"/>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111946</xdr:rowOff>
    </xdr:from>
    <xdr:to>
      <xdr:col>3</xdr:col>
      <xdr:colOff>3175</xdr:colOff>
      <xdr:row>39</xdr:row>
      <xdr:rowOff>42096</xdr:rowOff>
    </xdr:to>
    <xdr:sp macro="" textlink="">
      <xdr:nvSpPr>
        <xdr:cNvPr id="73" name="フローチャート : 判断 72"/>
        <xdr:cNvSpPr/>
      </xdr:nvSpPr>
      <xdr:spPr>
        <a:xfrm>
          <a:off x="1968500" y="66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33223</xdr:rowOff>
    </xdr:from>
    <xdr:ext cx="599010" cy="259045"/>
    <xdr:sp macro="" textlink="">
      <xdr:nvSpPr>
        <xdr:cNvPr id="74" name="テキスト ボックス 73"/>
        <xdr:cNvSpPr txBox="1"/>
      </xdr:nvSpPr>
      <xdr:spPr>
        <a:xfrm>
          <a:off x="1719794" y="67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108710</xdr:rowOff>
    </xdr:from>
    <xdr:to>
      <xdr:col>1</xdr:col>
      <xdr:colOff>485775</xdr:colOff>
      <xdr:row>39</xdr:row>
      <xdr:rowOff>38860</xdr:rowOff>
    </xdr:to>
    <xdr:sp macro="" textlink="">
      <xdr:nvSpPr>
        <xdr:cNvPr id="75" name="フローチャート : 判断 74"/>
        <xdr:cNvSpPr/>
      </xdr:nvSpPr>
      <xdr:spPr>
        <a:xfrm>
          <a:off x="1079500" y="662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29987</xdr:rowOff>
    </xdr:from>
    <xdr:ext cx="599010" cy="259045"/>
    <xdr:sp macro="" textlink="">
      <xdr:nvSpPr>
        <xdr:cNvPr id="76" name="テキスト ボックス 75"/>
        <xdr:cNvSpPr txBox="1"/>
      </xdr:nvSpPr>
      <xdr:spPr>
        <a:xfrm>
          <a:off x="830794" y="671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48833</xdr:rowOff>
    </xdr:from>
    <xdr:to>
      <xdr:col>6</xdr:col>
      <xdr:colOff>561975</xdr:colOff>
      <xdr:row>37</xdr:row>
      <xdr:rowOff>150433</xdr:rowOff>
    </xdr:to>
    <xdr:sp macro="" textlink="">
      <xdr:nvSpPr>
        <xdr:cNvPr id="82" name="円/楕円 81"/>
        <xdr:cNvSpPr/>
      </xdr:nvSpPr>
      <xdr:spPr>
        <a:xfrm>
          <a:off x="4584700" y="63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71710</xdr:rowOff>
    </xdr:from>
    <xdr:ext cx="599010" cy="259045"/>
    <xdr:sp macro="" textlink="">
      <xdr:nvSpPr>
        <xdr:cNvPr id="83" name="人件費該当値テキスト"/>
        <xdr:cNvSpPr txBox="1"/>
      </xdr:nvSpPr>
      <xdr:spPr>
        <a:xfrm>
          <a:off x="4686300" y="624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204,769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46560</xdr:rowOff>
    </xdr:from>
    <xdr:to>
      <xdr:col>5</xdr:col>
      <xdr:colOff>409575</xdr:colOff>
      <xdr:row>37</xdr:row>
      <xdr:rowOff>148160</xdr:rowOff>
    </xdr:to>
    <xdr:sp macro="" textlink="">
      <xdr:nvSpPr>
        <xdr:cNvPr id="84" name="円/楕円 83"/>
        <xdr:cNvSpPr/>
      </xdr:nvSpPr>
      <xdr:spPr>
        <a:xfrm>
          <a:off x="3746500" y="639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164687</xdr:rowOff>
    </xdr:from>
    <xdr:ext cx="599010" cy="259045"/>
    <xdr:sp macro="" textlink="">
      <xdr:nvSpPr>
        <xdr:cNvPr id="85" name="テキスト ボックス 84"/>
        <xdr:cNvSpPr txBox="1"/>
      </xdr:nvSpPr>
      <xdr:spPr>
        <a:xfrm>
          <a:off x="3497794" y="616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205,465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77872</xdr:rowOff>
    </xdr:from>
    <xdr:to>
      <xdr:col>4</xdr:col>
      <xdr:colOff>206375</xdr:colOff>
      <xdr:row>38</xdr:row>
      <xdr:rowOff>8021</xdr:rowOff>
    </xdr:to>
    <xdr:sp macro="" textlink="">
      <xdr:nvSpPr>
        <xdr:cNvPr id="86" name="円/楕円 85"/>
        <xdr:cNvSpPr/>
      </xdr:nvSpPr>
      <xdr:spPr>
        <a:xfrm>
          <a:off x="2857500" y="64215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24549</xdr:rowOff>
    </xdr:from>
    <xdr:ext cx="599010" cy="259045"/>
    <xdr:sp macro="" textlink="">
      <xdr:nvSpPr>
        <xdr:cNvPr id="87" name="テキスト ボックス 86"/>
        <xdr:cNvSpPr txBox="1"/>
      </xdr:nvSpPr>
      <xdr:spPr>
        <a:xfrm>
          <a:off x="2608794" y="619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195,877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102622</xdr:rowOff>
    </xdr:from>
    <xdr:to>
      <xdr:col>3</xdr:col>
      <xdr:colOff>3175</xdr:colOff>
      <xdr:row>38</xdr:row>
      <xdr:rowOff>32772</xdr:rowOff>
    </xdr:to>
    <xdr:sp macro="" textlink="">
      <xdr:nvSpPr>
        <xdr:cNvPr id="88" name="円/楕円 87"/>
        <xdr:cNvSpPr/>
      </xdr:nvSpPr>
      <xdr:spPr>
        <a:xfrm>
          <a:off x="1968500" y="64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49299</xdr:rowOff>
    </xdr:from>
    <xdr:ext cx="599010" cy="259045"/>
    <xdr:sp macro="" textlink="">
      <xdr:nvSpPr>
        <xdr:cNvPr id="89" name="テキスト ボックス 88"/>
        <xdr:cNvSpPr txBox="1"/>
      </xdr:nvSpPr>
      <xdr:spPr>
        <a:xfrm>
          <a:off x="1719794" y="622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188,298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103919</xdr:rowOff>
    </xdr:from>
    <xdr:to>
      <xdr:col>1</xdr:col>
      <xdr:colOff>485775</xdr:colOff>
      <xdr:row>38</xdr:row>
      <xdr:rowOff>34069</xdr:rowOff>
    </xdr:to>
    <xdr:sp macro="" textlink="">
      <xdr:nvSpPr>
        <xdr:cNvPr id="90" name="円/楕円 89"/>
        <xdr:cNvSpPr/>
      </xdr:nvSpPr>
      <xdr:spPr>
        <a:xfrm>
          <a:off x="1079500" y="644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50596</xdr:rowOff>
    </xdr:from>
    <xdr:ext cx="599010" cy="259045"/>
    <xdr:sp macro="" textlink="">
      <xdr:nvSpPr>
        <xdr:cNvPr id="91" name="テキスト ボックス 90"/>
        <xdr:cNvSpPr txBox="1"/>
      </xdr:nvSpPr>
      <xdr:spPr>
        <a:xfrm>
          <a:off x="830794" y="62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6157</xdr:rowOff>
    </xdr:from>
    <xdr:to>
      <xdr:col>6</xdr:col>
      <xdr:colOff>511175</xdr:colOff>
      <xdr:row>58</xdr:row>
      <xdr:rowOff>13465</xdr:rowOff>
    </xdr:to>
    <xdr:cxnSp macro="">
      <xdr:nvCxnSpPr>
        <xdr:cNvPr id="122" name="直線コネクタ 121"/>
        <xdr:cNvCxnSpPr/>
      </xdr:nvCxnSpPr>
      <xdr:spPr>
        <a:xfrm>
          <a:off x="3797300" y="9950257"/>
          <a:ext cx="8382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6157</xdr:rowOff>
    </xdr:from>
    <xdr:to>
      <xdr:col>5</xdr:col>
      <xdr:colOff>358775</xdr:colOff>
      <xdr:row>58</xdr:row>
      <xdr:rowOff>32734</xdr:rowOff>
    </xdr:to>
    <xdr:cxnSp macro="">
      <xdr:nvCxnSpPr>
        <xdr:cNvPr id="125" name="直線コネクタ 124"/>
        <xdr:cNvCxnSpPr/>
      </xdr:nvCxnSpPr>
      <xdr:spPr>
        <a:xfrm flipV="1">
          <a:off x="2908300" y="9950257"/>
          <a:ext cx="889000" cy="2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32734</xdr:rowOff>
    </xdr:from>
    <xdr:to>
      <xdr:col>4</xdr:col>
      <xdr:colOff>155575</xdr:colOff>
      <xdr:row>58</xdr:row>
      <xdr:rowOff>52260</xdr:rowOff>
    </xdr:to>
    <xdr:cxnSp macro="">
      <xdr:nvCxnSpPr>
        <xdr:cNvPr id="128" name="直線コネクタ 127"/>
        <xdr:cNvCxnSpPr/>
      </xdr:nvCxnSpPr>
      <xdr:spPr>
        <a:xfrm flipV="1">
          <a:off x="2019300" y="9976834"/>
          <a:ext cx="8890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20554</xdr:rowOff>
    </xdr:from>
    <xdr:to>
      <xdr:col>4</xdr:col>
      <xdr:colOff>206375</xdr:colOff>
      <xdr:row>58</xdr:row>
      <xdr:rowOff>122154</xdr:rowOff>
    </xdr:to>
    <xdr:sp macro="" textlink="">
      <xdr:nvSpPr>
        <xdr:cNvPr id="129" name="フローチャート : 判断 128"/>
        <xdr:cNvSpPr/>
      </xdr:nvSpPr>
      <xdr:spPr>
        <a:xfrm>
          <a:off x="2857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113281</xdr:rowOff>
    </xdr:from>
    <xdr:ext cx="599010" cy="259045"/>
    <xdr:sp macro="" textlink="">
      <xdr:nvSpPr>
        <xdr:cNvPr id="130" name="テキスト ボックス 129"/>
        <xdr:cNvSpPr txBox="1"/>
      </xdr:nvSpPr>
      <xdr:spPr>
        <a:xfrm>
          <a:off x="2608794"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52260</xdr:rowOff>
    </xdr:from>
    <xdr:to>
      <xdr:col>2</xdr:col>
      <xdr:colOff>638175</xdr:colOff>
      <xdr:row>58</xdr:row>
      <xdr:rowOff>68940</xdr:rowOff>
    </xdr:to>
    <xdr:cxnSp macro="">
      <xdr:nvCxnSpPr>
        <xdr:cNvPr id="131" name="直線コネクタ 130"/>
        <xdr:cNvCxnSpPr/>
      </xdr:nvCxnSpPr>
      <xdr:spPr>
        <a:xfrm flipV="1">
          <a:off x="1130300" y="9996360"/>
          <a:ext cx="889000" cy="1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33130</xdr:rowOff>
    </xdr:from>
    <xdr:to>
      <xdr:col>3</xdr:col>
      <xdr:colOff>3175</xdr:colOff>
      <xdr:row>58</xdr:row>
      <xdr:rowOff>134730</xdr:rowOff>
    </xdr:to>
    <xdr:sp macro="" textlink="">
      <xdr:nvSpPr>
        <xdr:cNvPr id="132" name="フローチャート : 判断 131"/>
        <xdr:cNvSpPr/>
      </xdr:nvSpPr>
      <xdr:spPr>
        <a:xfrm>
          <a:off x="1968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125857</xdr:rowOff>
    </xdr:from>
    <xdr:ext cx="599010" cy="259045"/>
    <xdr:sp macro="" textlink="">
      <xdr:nvSpPr>
        <xdr:cNvPr id="133" name="テキスト ボックス 132"/>
        <xdr:cNvSpPr txBox="1"/>
      </xdr:nvSpPr>
      <xdr:spPr>
        <a:xfrm>
          <a:off x="1719794" y="100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46824</xdr:rowOff>
    </xdr:from>
    <xdr:to>
      <xdr:col>1</xdr:col>
      <xdr:colOff>485775</xdr:colOff>
      <xdr:row>58</xdr:row>
      <xdr:rowOff>148424</xdr:rowOff>
    </xdr:to>
    <xdr:sp macro="" textlink="">
      <xdr:nvSpPr>
        <xdr:cNvPr id="134" name="フローチャート : 判断 133"/>
        <xdr:cNvSpPr/>
      </xdr:nvSpPr>
      <xdr:spPr>
        <a:xfrm>
          <a:off x="1079500" y="999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139551</xdr:rowOff>
    </xdr:from>
    <xdr:ext cx="599010" cy="259045"/>
    <xdr:sp macro="" textlink="">
      <xdr:nvSpPr>
        <xdr:cNvPr id="135" name="テキスト ボックス 134"/>
        <xdr:cNvSpPr txBox="1"/>
      </xdr:nvSpPr>
      <xdr:spPr>
        <a:xfrm>
          <a:off x="830794" y="1008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134115</xdr:rowOff>
    </xdr:from>
    <xdr:to>
      <xdr:col>6</xdr:col>
      <xdr:colOff>561975</xdr:colOff>
      <xdr:row>58</xdr:row>
      <xdr:rowOff>64265</xdr:rowOff>
    </xdr:to>
    <xdr:sp macro="" textlink="">
      <xdr:nvSpPr>
        <xdr:cNvPr id="141" name="円/楕円 140"/>
        <xdr:cNvSpPr/>
      </xdr:nvSpPr>
      <xdr:spPr>
        <a:xfrm>
          <a:off x="4584700" y="990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49042</xdr:rowOff>
    </xdr:from>
    <xdr:ext cx="599010" cy="259045"/>
    <xdr:sp macro="" textlink="">
      <xdr:nvSpPr>
        <xdr:cNvPr id="142" name="物件費該当値テキスト"/>
        <xdr:cNvSpPr txBox="1"/>
      </xdr:nvSpPr>
      <xdr:spPr>
        <a:xfrm>
          <a:off x="4686300" y="982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157,309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126807</xdr:rowOff>
    </xdr:from>
    <xdr:to>
      <xdr:col>5</xdr:col>
      <xdr:colOff>409575</xdr:colOff>
      <xdr:row>58</xdr:row>
      <xdr:rowOff>56957</xdr:rowOff>
    </xdr:to>
    <xdr:sp macro="" textlink="">
      <xdr:nvSpPr>
        <xdr:cNvPr id="143" name="円/楕円 142"/>
        <xdr:cNvSpPr/>
      </xdr:nvSpPr>
      <xdr:spPr>
        <a:xfrm>
          <a:off x="3746500" y="989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48084</xdr:rowOff>
    </xdr:from>
    <xdr:ext cx="599010" cy="259045"/>
    <xdr:sp macro="" textlink="">
      <xdr:nvSpPr>
        <xdr:cNvPr id="144" name="テキスト ボックス 143"/>
        <xdr:cNvSpPr txBox="1"/>
      </xdr:nvSpPr>
      <xdr:spPr>
        <a:xfrm>
          <a:off x="3497794" y="999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161,785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153384</xdr:rowOff>
    </xdr:from>
    <xdr:to>
      <xdr:col>4</xdr:col>
      <xdr:colOff>206375</xdr:colOff>
      <xdr:row>58</xdr:row>
      <xdr:rowOff>83534</xdr:rowOff>
    </xdr:to>
    <xdr:sp macro="" textlink="">
      <xdr:nvSpPr>
        <xdr:cNvPr id="145" name="円/楕円 144"/>
        <xdr:cNvSpPr/>
      </xdr:nvSpPr>
      <xdr:spPr>
        <a:xfrm>
          <a:off x="2857500" y="99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100061</xdr:rowOff>
    </xdr:from>
    <xdr:ext cx="599010" cy="259045"/>
    <xdr:sp macro="" textlink="">
      <xdr:nvSpPr>
        <xdr:cNvPr id="146" name="テキスト ボックス 145"/>
        <xdr:cNvSpPr txBox="1"/>
      </xdr:nvSpPr>
      <xdr:spPr>
        <a:xfrm>
          <a:off x="2608794" y="970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145,508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1460</xdr:rowOff>
    </xdr:from>
    <xdr:to>
      <xdr:col>3</xdr:col>
      <xdr:colOff>3175</xdr:colOff>
      <xdr:row>58</xdr:row>
      <xdr:rowOff>103060</xdr:rowOff>
    </xdr:to>
    <xdr:sp macro="" textlink="">
      <xdr:nvSpPr>
        <xdr:cNvPr id="147" name="円/楕円 146"/>
        <xdr:cNvSpPr/>
      </xdr:nvSpPr>
      <xdr:spPr>
        <a:xfrm>
          <a:off x="1968500" y="99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119587</xdr:rowOff>
    </xdr:from>
    <xdr:ext cx="599010" cy="259045"/>
    <xdr:sp macro="" textlink="">
      <xdr:nvSpPr>
        <xdr:cNvPr id="148" name="テキスト ボックス 147"/>
        <xdr:cNvSpPr txBox="1"/>
      </xdr:nvSpPr>
      <xdr:spPr>
        <a:xfrm>
          <a:off x="1719794" y="972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133,550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18140</xdr:rowOff>
    </xdr:from>
    <xdr:to>
      <xdr:col>1</xdr:col>
      <xdr:colOff>485775</xdr:colOff>
      <xdr:row>58</xdr:row>
      <xdr:rowOff>119740</xdr:rowOff>
    </xdr:to>
    <xdr:sp macro="" textlink="">
      <xdr:nvSpPr>
        <xdr:cNvPr id="149" name="円/楕円 148"/>
        <xdr:cNvSpPr/>
      </xdr:nvSpPr>
      <xdr:spPr>
        <a:xfrm>
          <a:off x="1079500" y="996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136267</xdr:rowOff>
    </xdr:from>
    <xdr:ext cx="599010" cy="259045"/>
    <xdr:sp macro="" textlink="">
      <xdr:nvSpPr>
        <xdr:cNvPr id="150" name="テキスト ボックス 149"/>
        <xdr:cNvSpPr txBox="1"/>
      </xdr:nvSpPr>
      <xdr:spPr>
        <a:xfrm>
          <a:off x="830794" y="97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97968</xdr:rowOff>
    </xdr:from>
    <xdr:to>
      <xdr:col>6</xdr:col>
      <xdr:colOff>511175</xdr:colOff>
      <xdr:row>77</xdr:row>
      <xdr:rowOff>143218</xdr:rowOff>
    </xdr:to>
    <xdr:cxnSp macro="">
      <xdr:nvCxnSpPr>
        <xdr:cNvPr id="179" name="直線コネクタ 178"/>
        <xdr:cNvCxnSpPr/>
      </xdr:nvCxnSpPr>
      <xdr:spPr>
        <a:xfrm flipV="1">
          <a:off x="3797300" y="13299618"/>
          <a:ext cx="838200" cy="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143218</xdr:rowOff>
    </xdr:from>
    <xdr:to>
      <xdr:col>5</xdr:col>
      <xdr:colOff>358775</xdr:colOff>
      <xdr:row>78</xdr:row>
      <xdr:rowOff>3530</xdr:rowOff>
    </xdr:to>
    <xdr:cxnSp macro="">
      <xdr:nvCxnSpPr>
        <xdr:cNvPr id="182" name="直線コネクタ 181"/>
        <xdr:cNvCxnSpPr/>
      </xdr:nvCxnSpPr>
      <xdr:spPr>
        <a:xfrm flipV="1">
          <a:off x="2908300" y="13344868"/>
          <a:ext cx="889000" cy="3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155130</xdr:rowOff>
    </xdr:from>
    <xdr:to>
      <xdr:col>4</xdr:col>
      <xdr:colOff>155575</xdr:colOff>
      <xdr:row>78</xdr:row>
      <xdr:rowOff>3530</xdr:rowOff>
    </xdr:to>
    <xdr:cxnSp macro="">
      <xdr:nvCxnSpPr>
        <xdr:cNvPr id="185" name="直線コネクタ 184"/>
        <xdr:cNvCxnSpPr/>
      </xdr:nvCxnSpPr>
      <xdr:spPr>
        <a:xfrm>
          <a:off x="2019300" y="13356780"/>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129884</xdr:rowOff>
    </xdr:from>
    <xdr:to>
      <xdr:col>4</xdr:col>
      <xdr:colOff>206375</xdr:colOff>
      <xdr:row>78</xdr:row>
      <xdr:rowOff>60034</xdr:rowOff>
    </xdr:to>
    <xdr:sp macro="" textlink="">
      <xdr:nvSpPr>
        <xdr:cNvPr id="186" name="フローチャート : 判断 185"/>
        <xdr:cNvSpPr/>
      </xdr:nvSpPr>
      <xdr:spPr>
        <a:xfrm>
          <a:off x="2857500" y="133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51161</xdr:rowOff>
    </xdr:from>
    <xdr:ext cx="534377" cy="259045"/>
    <xdr:sp macro="" textlink="">
      <xdr:nvSpPr>
        <xdr:cNvPr id="187" name="テキスト ボックス 186"/>
        <xdr:cNvSpPr txBox="1"/>
      </xdr:nvSpPr>
      <xdr:spPr>
        <a:xfrm>
          <a:off x="2641111" y="134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101905</xdr:rowOff>
    </xdr:from>
    <xdr:to>
      <xdr:col>2</xdr:col>
      <xdr:colOff>638175</xdr:colOff>
      <xdr:row>77</xdr:row>
      <xdr:rowOff>155130</xdr:rowOff>
    </xdr:to>
    <xdr:cxnSp macro="">
      <xdr:nvCxnSpPr>
        <xdr:cNvPr id="188" name="直線コネクタ 187"/>
        <xdr:cNvCxnSpPr/>
      </xdr:nvCxnSpPr>
      <xdr:spPr>
        <a:xfrm>
          <a:off x="1130300" y="13303555"/>
          <a:ext cx="889000" cy="5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156502</xdr:rowOff>
    </xdr:from>
    <xdr:to>
      <xdr:col>3</xdr:col>
      <xdr:colOff>3175</xdr:colOff>
      <xdr:row>78</xdr:row>
      <xdr:rowOff>86652</xdr:rowOff>
    </xdr:to>
    <xdr:sp macro="" textlink="">
      <xdr:nvSpPr>
        <xdr:cNvPr id="189" name="フローチャート : 判断 188"/>
        <xdr:cNvSpPr/>
      </xdr:nvSpPr>
      <xdr:spPr>
        <a:xfrm>
          <a:off x="1968500" y="1335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77779</xdr:rowOff>
    </xdr:from>
    <xdr:ext cx="534377" cy="259045"/>
    <xdr:sp macro="" textlink="">
      <xdr:nvSpPr>
        <xdr:cNvPr id="190" name="テキスト ボックス 189"/>
        <xdr:cNvSpPr txBox="1"/>
      </xdr:nvSpPr>
      <xdr:spPr>
        <a:xfrm>
          <a:off x="1752111" y="1345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164376</xdr:rowOff>
    </xdr:from>
    <xdr:to>
      <xdr:col>1</xdr:col>
      <xdr:colOff>485775</xdr:colOff>
      <xdr:row>78</xdr:row>
      <xdr:rowOff>94526</xdr:rowOff>
    </xdr:to>
    <xdr:sp macro="" textlink="">
      <xdr:nvSpPr>
        <xdr:cNvPr id="191" name="フローチャート : 判断 190"/>
        <xdr:cNvSpPr/>
      </xdr:nvSpPr>
      <xdr:spPr>
        <a:xfrm>
          <a:off x="1079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85653</xdr:rowOff>
    </xdr:from>
    <xdr:ext cx="534377" cy="259045"/>
    <xdr:sp macro="" textlink="">
      <xdr:nvSpPr>
        <xdr:cNvPr id="192" name="テキスト ボックス 191"/>
        <xdr:cNvSpPr txBox="1"/>
      </xdr:nvSpPr>
      <xdr:spPr>
        <a:xfrm>
          <a:off x="863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47168</xdr:rowOff>
    </xdr:from>
    <xdr:to>
      <xdr:col>6</xdr:col>
      <xdr:colOff>561975</xdr:colOff>
      <xdr:row>77</xdr:row>
      <xdr:rowOff>148768</xdr:rowOff>
    </xdr:to>
    <xdr:sp macro="" textlink="">
      <xdr:nvSpPr>
        <xdr:cNvPr id="198" name="円/楕円 197"/>
        <xdr:cNvSpPr/>
      </xdr:nvSpPr>
      <xdr:spPr>
        <a:xfrm>
          <a:off x="4584700" y="132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25595</xdr:rowOff>
    </xdr:from>
    <xdr:ext cx="534377" cy="259045"/>
    <xdr:sp macro="" textlink="">
      <xdr:nvSpPr>
        <xdr:cNvPr id="199" name="維持補修費該当値テキスト"/>
        <xdr:cNvSpPr txBox="1"/>
      </xdr:nvSpPr>
      <xdr:spPr>
        <a:xfrm>
          <a:off x="4686300" y="132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22,786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92418</xdr:rowOff>
    </xdr:from>
    <xdr:to>
      <xdr:col>5</xdr:col>
      <xdr:colOff>409575</xdr:colOff>
      <xdr:row>78</xdr:row>
      <xdr:rowOff>22568</xdr:rowOff>
    </xdr:to>
    <xdr:sp macro="" textlink="">
      <xdr:nvSpPr>
        <xdr:cNvPr id="200" name="円/楕円 199"/>
        <xdr:cNvSpPr/>
      </xdr:nvSpPr>
      <xdr:spPr>
        <a:xfrm>
          <a:off x="3746500" y="132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13695</xdr:rowOff>
    </xdr:from>
    <xdr:ext cx="534377" cy="259045"/>
    <xdr:sp macro="" textlink="">
      <xdr:nvSpPr>
        <xdr:cNvPr id="201" name="テキスト ボックス 200"/>
        <xdr:cNvSpPr txBox="1"/>
      </xdr:nvSpPr>
      <xdr:spPr>
        <a:xfrm>
          <a:off x="3530111" y="1338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124180</xdr:rowOff>
    </xdr:from>
    <xdr:to>
      <xdr:col>4</xdr:col>
      <xdr:colOff>206375</xdr:colOff>
      <xdr:row>78</xdr:row>
      <xdr:rowOff>54330</xdr:rowOff>
    </xdr:to>
    <xdr:sp macro="" textlink="">
      <xdr:nvSpPr>
        <xdr:cNvPr id="202" name="円/楕円 201"/>
        <xdr:cNvSpPr/>
      </xdr:nvSpPr>
      <xdr:spPr>
        <a:xfrm>
          <a:off x="2857500" y="1332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70857</xdr:rowOff>
    </xdr:from>
    <xdr:ext cx="534377" cy="259045"/>
    <xdr:sp macro="" textlink="">
      <xdr:nvSpPr>
        <xdr:cNvPr id="203" name="テキスト ボックス 202"/>
        <xdr:cNvSpPr txBox="1"/>
      </xdr:nvSpPr>
      <xdr:spPr>
        <a:xfrm>
          <a:off x="2641111" y="1310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104330</xdr:rowOff>
    </xdr:from>
    <xdr:to>
      <xdr:col>3</xdr:col>
      <xdr:colOff>3175</xdr:colOff>
      <xdr:row>78</xdr:row>
      <xdr:rowOff>34480</xdr:rowOff>
    </xdr:to>
    <xdr:sp macro="" textlink="">
      <xdr:nvSpPr>
        <xdr:cNvPr id="204" name="円/楕円 203"/>
        <xdr:cNvSpPr/>
      </xdr:nvSpPr>
      <xdr:spPr>
        <a:xfrm>
          <a:off x="1968500" y="133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51007</xdr:rowOff>
    </xdr:from>
    <xdr:ext cx="534377" cy="259045"/>
    <xdr:sp macro="" textlink="">
      <xdr:nvSpPr>
        <xdr:cNvPr id="205" name="テキスト ボックス 204"/>
        <xdr:cNvSpPr txBox="1"/>
      </xdr:nvSpPr>
      <xdr:spPr>
        <a:xfrm>
          <a:off x="1752111" y="1308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51105</xdr:rowOff>
    </xdr:from>
    <xdr:to>
      <xdr:col>1</xdr:col>
      <xdr:colOff>485775</xdr:colOff>
      <xdr:row>77</xdr:row>
      <xdr:rowOff>152705</xdr:rowOff>
    </xdr:to>
    <xdr:sp macro="" textlink="">
      <xdr:nvSpPr>
        <xdr:cNvPr id="206" name="円/楕円 205"/>
        <xdr:cNvSpPr/>
      </xdr:nvSpPr>
      <xdr:spPr>
        <a:xfrm>
          <a:off x="1079500" y="132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169232</xdr:rowOff>
    </xdr:from>
    <xdr:ext cx="534377" cy="259045"/>
    <xdr:sp macro="" textlink="">
      <xdr:nvSpPr>
        <xdr:cNvPr id="207" name="テキスト ボックス 206"/>
        <xdr:cNvSpPr txBox="1"/>
      </xdr:nvSpPr>
      <xdr:spPr>
        <a:xfrm>
          <a:off x="863111" y="130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125919</xdr:rowOff>
    </xdr:from>
    <xdr:to>
      <xdr:col>6</xdr:col>
      <xdr:colOff>511175</xdr:colOff>
      <xdr:row>98</xdr:row>
      <xdr:rowOff>7961</xdr:rowOff>
    </xdr:to>
    <xdr:cxnSp macro="">
      <xdr:nvCxnSpPr>
        <xdr:cNvPr id="239" name="直線コネクタ 238"/>
        <xdr:cNvCxnSpPr/>
      </xdr:nvCxnSpPr>
      <xdr:spPr>
        <a:xfrm flipV="1">
          <a:off x="3797300" y="16756569"/>
          <a:ext cx="8382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169059</xdr:rowOff>
    </xdr:from>
    <xdr:to>
      <xdr:col>5</xdr:col>
      <xdr:colOff>358775</xdr:colOff>
      <xdr:row>98</xdr:row>
      <xdr:rowOff>7961</xdr:rowOff>
    </xdr:to>
    <xdr:cxnSp macro="">
      <xdr:nvCxnSpPr>
        <xdr:cNvPr id="242" name="直線コネクタ 241"/>
        <xdr:cNvCxnSpPr/>
      </xdr:nvCxnSpPr>
      <xdr:spPr>
        <a:xfrm>
          <a:off x="2908300" y="16799709"/>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169059</xdr:rowOff>
    </xdr:from>
    <xdr:to>
      <xdr:col>4</xdr:col>
      <xdr:colOff>155575</xdr:colOff>
      <xdr:row>98</xdr:row>
      <xdr:rowOff>43089</xdr:rowOff>
    </xdr:to>
    <xdr:cxnSp macro="">
      <xdr:nvCxnSpPr>
        <xdr:cNvPr id="245" name="直線コネクタ 244"/>
        <xdr:cNvCxnSpPr/>
      </xdr:nvCxnSpPr>
      <xdr:spPr>
        <a:xfrm flipV="1">
          <a:off x="2019300" y="16799709"/>
          <a:ext cx="889000" cy="4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28691</xdr:rowOff>
    </xdr:from>
    <xdr:to>
      <xdr:col>4</xdr:col>
      <xdr:colOff>206375</xdr:colOff>
      <xdr:row>97</xdr:row>
      <xdr:rowOff>130291</xdr:rowOff>
    </xdr:to>
    <xdr:sp macro="" textlink="">
      <xdr:nvSpPr>
        <xdr:cNvPr id="246" name="フローチャート : 判断 245"/>
        <xdr:cNvSpPr/>
      </xdr:nvSpPr>
      <xdr:spPr>
        <a:xfrm>
          <a:off x="2857500" y="16659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146818</xdr:rowOff>
    </xdr:from>
    <xdr:ext cx="534377" cy="259045"/>
    <xdr:sp macro="" textlink="">
      <xdr:nvSpPr>
        <xdr:cNvPr id="247" name="テキスト ボックス 246"/>
        <xdr:cNvSpPr txBox="1"/>
      </xdr:nvSpPr>
      <xdr:spPr>
        <a:xfrm>
          <a:off x="2641111" y="1643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43089</xdr:rowOff>
    </xdr:from>
    <xdr:to>
      <xdr:col>2</xdr:col>
      <xdr:colOff>638175</xdr:colOff>
      <xdr:row>98</xdr:row>
      <xdr:rowOff>78043</xdr:rowOff>
    </xdr:to>
    <xdr:cxnSp macro="">
      <xdr:nvCxnSpPr>
        <xdr:cNvPr id="248" name="直線コネクタ 247"/>
        <xdr:cNvCxnSpPr/>
      </xdr:nvCxnSpPr>
      <xdr:spPr>
        <a:xfrm flipV="1">
          <a:off x="1130300" y="16845189"/>
          <a:ext cx="889000" cy="3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103116</xdr:rowOff>
    </xdr:from>
    <xdr:to>
      <xdr:col>3</xdr:col>
      <xdr:colOff>3175</xdr:colOff>
      <xdr:row>98</xdr:row>
      <xdr:rowOff>33266</xdr:rowOff>
    </xdr:to>
    <xdr:sp macro="" textlink="">
      <xdr:nvSpPr>
        <xdr:cNvPr id="249" name="フローチャート : 判断 248"/>
        <xdr:cNvSpPr/>
      </xdr:nvSpPr>
      <xdr:spPr>
        <a:xfrm>
          <a:off x="1968500" y="1673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49793</xdr:rowOff>
    </xdr:from>
    <xdr:ext cx="534377" cy="259045"/>
    <xdr:sp macro="" textlink="">
      <xdr:nvSpPr>
        <xdr:cNvPr id="250" name="テキスト ボックス 249"/>
        <xdr:cNvSpPr txBox="1"/>
      </xdr:nvSpPr>
      <xdr:spPr>
        <a:xfrm>
          <a:off x="1752111" y="165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101124</xdr:rowOff>
    </xdr:from>
    <xdr:to>
      <xdr:col>1</xdr:col>
      <xdr:colOff>485775</xdr:colOff>
      <xdr:row>98</xdr:row>
      <xdr:rowOff>31274</xdr:rowOff>
    </xdr:to>
    <xdr:sp macro="" textlink="">
      <xdr:nvSpPr>
        <xdr:cNvPr id="251" name="フローチャート : 判断 250"/>
        <xdr:cNvSpPr/>
      </xdr:nvSpPr>
      <xdr:spPr>
        <a:xfrm>
          <a:off x="1079500" y="1673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47801</xdr:rowOff>
    </xdr:from>
    <xdr:ext cx="534377" cy="259045"/>
    <xdr:sp macro="" textlink="">
      <xdr:nvSpPr>
        <xdr:cNvPr id="252" name="テキスト ボックス 251"/>
        <xdr:cNvSpPr txBox="1"/>
      </xdr:nvSpPr>
      <xdr:spPr>
        <a:xfrm>
          <a:off x="863111" y="165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75119</xdr:rowOff>
    </xdr:from>
    <xdr:to>
      <xdr:col>6</xdr:col>
      <xdr:colOff>561975</xdr:colOff>
      <xdr:row>98</xdr:row>
      <xdr:rowOff>5269</xdr:rowOff>
    </xdr:to>
    <xdr:sp macro="" textlink="">
      <xdr:nvSpPr>
        <xdr:cNvPr id="258" name="円/楕円 257"/>
        <xdr:cNvSpPr/>
      </xdr:nvSpPr>
      <xdr:spPr>
        <a:xfrm>
          <a:off x="4584700" y="1670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53546</xdr:rowOff>
    </xdr:from>
    <xdr:ext cx="534377" cy="259045"/>
    <xdr:sp macro="" textlink="">
      <xdr:nvSpPr>
        <xdr:cNvPr id="259" name="扶助費該当値テキスト"/>
        <xdr:cNvSpPr txBox="1"/>
      </xdr:nvSpPr>
      <xdr:spPr>
        <a:xfrm>
          <a:off x="4686300" y="1668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59,016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128611</xdr:rowOff>
    </xdr:from>
    <xdr:to>
      <xdr:col>5</xdr:col>
      <xdr:colOff>409575</xdr:colOff>
      <xdr:row>98</xdr:row>
      <xdr:rowOff>58761</xdr:rowOff>
    </xdr:to>
    <xdr:sp macro="" textlink="">
      <xdr:nvSpPr>
        <xdr:cNvPr id="260" name="円/楕円 259"/>
        <xdr:cNvSpPr/>
      </xdr:nvSpPr>
      <xdr:spPr>
        <a:xfrm>
          <a:off x="3746500" y="1675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49888</xdr:rowOff>
    </xdr:from>
    <xdr:ext cx="534377" cy="259045"/>
    <xdr:sp macro="" textlink="">
      <xdr:nvSpPr>
        <xdr:cNvPr id="261" name="テキスト ボックス 260"/>
        <xdr:cNvSpPr txBox="1"/>
      </xdr:nvSpPr>
      <xdr:spPr>
        <a:xfrm>
          <a:off x="3530111" y="1685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118259</xdr:rowOff>
    </xdr:from>
    <xdr:to>
      <xdr:col>4</xdr:col>
      <xdr:colOff>206375</xdr:colOff>
      <xdr:row>98</xdr:row>
      <xdr:rowOff>48409</xdr:rowOff>
    </xdr:to>
    <xdr:sp macro="" textlink="">
      <xdr:nvSpPr>
        <xdr:cNvPr id="262" name="円/楕円 261"/>
        <xdr:cNvSpPr/>
      </xdr:nvSpPr>
      <xdr:spPr>
        <a:xfrm>
          <a:off x="2857500" y="1674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39536</xdr:rowOff>
    </xdr:from>
    <xdr:ext cx="534377" cy="259045"/>
    <xdr:sp macro="" textlink="">
      <xdr:nvSpPr>
        <xdr:cNvPr id="263" name="テキスト ボックス 262"/>
        <xdr:cNvSpPr txBox="1"/>
      </xdr:nvSpPr>
      <xdr:spPr>
        <a:xfrm>
          <a:off x="2641111" y="1684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163739</xdr:rowOff>
    </xdr:from>
    <xdr:to>
      <xdr:col>3</xdr:col>
      <xdr:colOff>3175</xdr:colOff>
      <xdr:row>98</xdr:row>
      <xdr:rowOff>93889</xdr:rowOff>
    </xdr:to>
    <xdr:sp macro="" textlink="">
      <xdr:nvSpPr>
        <xdr:cNvPr id="264" name="円/楕円 263"/>
        <xdr:cNvSpPr/>
      </xdr:nvSpPr>
      <xdr:spPr>
        <a:xfrm>
          <a:off x="1968500" y="1679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85016</xdr:rowOff>
    </xdr:from>
    <xdr:ext cx="534377" cy="259045"/>
    <xdr:sp macro="" textlink="">
      <xdr:nvSpPr>
        <xdr:cNvPr id="265" name="テキスト ボックス 264"/>
        <xdr:cNvSpPr txBox="1"/>
      </xdr:nvSpPr>
      <xdr:spPr>
        <a:xfrm>
          <a:off x="1752111" y="1688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50,875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27243</xdr:rowOff>
    </xdr:from>
    <xdr:to>
      <xdr:col>1</xdr:col>
      <xdr:colOff>485775</xdr:colOff>
      <xdr:row>98</xdr:row>
      <xdr:rowOff>128843</xdr:rowOff>
    </xdr:to>
    <xdr:sp macro="" textlink="">
      <xdr:nvSpPr>
        <xdr:cNvPr id="266" name="円/楕円 265"/>
        <xdr:cNvSpPr/>
      </xdr:nvSpPr>
      <xdr:spPr>
        <a:xfrm>
          <a:off x="1079500" y="168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119970</xdr:rowOff>
    </xdr:from>
    <xdr:ext cx="534377" cy="259045"/>
    <xdr:sp macro="" textlink="">
      <xdr:nvSpPr>
        <xdr:cNvPr id="267" name="テキスト ボックス 266"/>
        <xdr:cNvSpPr txBox="1"/>
      </xdr:nvSpPr>
      <xdr:spPr>
        <a:xfrm>
          <a:off x="863111" y="1692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103215</xdr:rowOff>
    </xdr:from>
    <xdr:to>
      <xdr:col>15</xdr:col>
      <xdr:colOff>180975</xdr:colOff>
      <xdr:row>37</xdr:row>
      <xdr:rowOff>18274</xdr:rowOff>
    </xdr:to>
    <xdr:cxnSp macro="">
      <xdr:nvCxnSpPr>
        <xdr:cNvPr id="298" name="直線コネクタ 297"/>
        <xdr:cNvCxnSpPr/>
      </xdr:nvCxnSpPr>
      <xdr:spPr>
        <a:xfrm>
          <a:off x="9639300" y="6275415"/>
          <a:ext cx="838200" cy="8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103215</xdr:rowOff>
    </xdr:from>
    <xdr:to>
      <xdr:col>14</xdr:col>
      <xdr:colOff>28575</xdr:colOff>
      <xdr:row>37</xdr:row>
      <xdr:rowOff>23398</xdr:rowOff>
    </xdr:to>
    <xdr:cxnSp macro="">
      <xdr:nvCxnSpPr>
        <xdr:cNvPr id="301" name="直線コネクタ 300"/>
        <xdr:cNvCxnSpPr/>
      </xdr:nvCxnSpPr>
      <xdr:spPr>
        <a:xfrm flipV="1">
          <a:off x="8750300" y="6275415"/>
          <a:ext cx="889000" cy="9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23398</xdr:rowOff>
    </xdr:from>
    <xdr:to>
      <xdr:col>12</xdr:col>
      <xdr:colOff>511175</xdr:colOff>
      <xdr:row>38</xdr:row>
      <xdr:rowOff>7896</xdr:rowOff>
    </xdr:to>
    <xdr:cxnSp macro="">
      <xdr:nvCxnSpPr>
        <xdr:cNvPr id="304" name="直線コネクタ 303"/>
        <xdr:cNvCxnSpPr/>
      </xdr:nvCxnSpPr>
      <xdr:spPr>
        <a:xfrm flipV="1">
          <a:off x="7861300" y="6367048"/>
          <a:ext cx="889000" cy="15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151791</xdr:rowOff>
    </xdr:from>
    <xdr:to>
      <xdr:col>12</xdr:col>
      <xdr:colOff>561975</xdr:colOff>
      <xdr:row>37</xdr:row>
      <xdr:rowOff>81941</xdr:rowOff>
    </xdr:to>
    <xdr:sp macro="" textlink="">
      <xdr:nvSpPr>
        <xdr:cNvPr id="305" name="フローチャート : 判断 304"/>
        <xdr:cNvSpPr/>
      </xdr:nvSpPr>
      <xdr:spPr>
        <a:xfrm>
          <a:off x="8699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73068</xdr:rowOff>
    </xdr:from>
    <xdr:ext cx="599010" cy="259045"/>
    <xdr:sp macro="" textlink="">
      <xdr:nvSpPr>
        <xdr:cNvPr id="306" name="テキスト ボックス 305"/>
        <xdr:cNvSpPr txBox="1"/>
      </xdr:nvSpPr>
      <xdr:spPr>
        <a:xfrm>
          <a:off x="8450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7896</xdr:rowOff>
    </xdr:from>
    <xdr:to>
      <xdr:col>11</xdr:col>
      <xdr:colOff>307975</xdr:colOff>
      <xdr:row>38</xdr:row>
      <xdr:rowOff>19391</xdr:rowOff>
    </xdr:to>
    <xdr:cxnSp macro="">
      <xdr:nvCxnSpPr>
        <xdr:cNvPr id="307" name="直線コネクタ 306"/>
        <xdr:cNvCxnSpPr/>
      </xdr:nvCxnSpPr>
      <xdr:spPr>
        <a:xfrm flipV="1">
          <a:off x="6972300" y="6522996"/>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21858</xdr:rowOff>
    </xdr:from>
    <xdr:to>
      <xdr:col>11</xdr:col>
      <xdr:colOff>358775</xdr:colOff>
      <xdr:row>37</xdr:row>
      <xdr:rowOff>123458</xdr:rowOff>
    </xdr:to>
    <xdr:sp macro="" textlink="">
      <xdr:nvSpPr>
        <xdr:cNvPr id="308" name="フローチャート : 判断 307"/>
        <xdr:cNvSpPr/>
      </xdr:nvSpPr>
      <xdr:spPr>
        <a:xfrm>
          <a:off x="7810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139985</xdr:rowOff>
    </xdr:from>
    <xdr:ext cx="599010" cy="259045"/>
    <xdr:sp macro="" textlink="">
      <xdr:nvSpPr>
        <xdr:cNvPr id="309" name="テキスト ボックス 308"/>
        <xdr:cNvSpPr txBox="1"/>
      </xdr:nvSpPr>
      <xdr:spPr>
        <a:xfrm>
          <a:off x="7561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44094</xdr:rowOff>
    </xdr:from>
    <xdr:to>
      <xdr:col>10</xdr:col>
      <xdr:colOff>155575</xdr:colOff>
      <xdr:row>37</xdr:row>
      <xdr:rowOff>145694</xdr:rowOff>
    </xdr:to>
    <xdr:sp macro="" textlink="">
      <xdr:nvSpPr>
        <xdr:cNvPr id="310" name="フローチャート : 判断 309"/>
        <xdr:cNvSpPr/>
      </xdr:nvSpPr>
      <xdr:spPr>
        <a:xfrm>
          <a:off x="6921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162221</xdr:rowOff>
    </xdr:from>
    <xdr:ext cx="599010" cy="259045"/>
    <xdr:sp macro="" textlink="">
      <xdr:nvSpPr>
        <xdr:cNvPr id="311" name="テキスト ボックス 310"/>
        <xdr:cNvSpPr txBox="1"/>
      </xdr:nvSpPr>
      <xdr:spPr>
        <a:xfrm>
          <a:off x="6672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138924</xdr:rowOff>
    </xdr:from>
    <xdr:to>
      <xdr:col>15</xdr:col>
      <xdr:colOff>231775</xdr:colOff>
      <xdr:row>37</xdr:row>
      <xdr:rowOff>69074</xdr:rowOff>
    </xdr:to>
    <xdr:sp macro="" textlink="">
      <xdr:nvSpPr>
        <xdr:cNvPr id="317" name="円/楕円 316"/>
        <xdr:cNvSpPr/>
      </xdr:nvSpPr>
      <xdr:spPr>
        <a:xfrm>
          <a:off x="10426700" y="63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117351</xdr:rowOff>
    </xdr:from>
    <xdr:ext cx="599010" cy="259045"/>
    <xdr:sp macro="" textlink="">
      <xdr:nvSpPr>
        <xdr:cNvPr id="318" name="補助費等該当値テキスト"/>
        <xdr:cNvSpPr txBox="1"/>
      </xdr:nvSpPr>
      <xdr:spPr>
        <a:xfrm>
          <a:off x="10528300" y="628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129,682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52415</xdr:rowOff>
    </xdr:from>
    <xdr:to>
      <xdr:col>14</xdr:col>
      <xdr:colOff>79375</xdr:colOff>
      <xdr:row>36</xdr:row>
      <xdr:rowOff>154015</xdr:rowOff>
    </xdr:to>
    <xdr:sp macro="" textlink="">
      <xdr:nvSpPr>
        <xdr:cNvPr id="319" name="円/楕円 318"/>
        <xdr:cNvSpPr/>
      </xdr:nvSpPr>
      <xdr:spPr>
        <a:xfrm>
          <a:off x="9588500" y="62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145142</xdr:rowOff>
    </xdr:from>
    <xdr:ext cx="599010" cy="259045"/>
    <xdr:sp macro="" textlink="">
      <xdr:nvSpPr>
        <xdr:cNvPr id="320" name="テキスト ボックス 319"/>
        <xdr:cNvSpPr txBox="1"/>
      </xdr:nvSpPr>
      <xdr:spPr>
        <a:xfrm>
          <a:off x="9339794" y="63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156,172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144048</xdr:rowOff>
    </xdr:from>
    <xdr:to>
      <xdr:col>12</xdr:col>
      <xdr:colOff>561975</xdr:colOff>
      <xdr:row>37</xdr:row>
      <xdr:rowOff>74198</xdr:rowOff>
    </xdr:to>
    <xdr:sp macro="" textlink="">
      <xdr:nvSpPr>
        <xdr:cNvPr id="321" name="円/楕円 320"/>
        <xdr:cNvSpPr/>
      </xdr:nvSpPr>
      <xdr:spPr>
        <a:xfrm>
          <a:off x="8699500" y="63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90725</xdr:rowOff>
    </xdr:from>
    <xdr:ext cx="599010" cy="259045"/>
    <xdr:sp macro="" textlink="">
      <xdr:nvSpPr>
        <xdr:cNvPr id="322" name="テキスト ボックス 321"/>
        <xdr:cNvSpPr txBox="1"/>
      </xdr:nvSpPr>
      <xdr:spPr>
        <a:xfrm>
          <a:off x="8450794" y="609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128,113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128546</xdr:rowOff>
    </xdr:from>
    <xdr:to>
      <xdr:col>11</xdr:col>
      <xdr:colOff>358775</xdr:colOff>
      <xdr:row>38</xdr:row>
      <xdr:rowOff>58696</xdr:rowOff>
    </xdr:to>
    <xdr:sp macro="" textlink="">
      <xdr:nvSpPr>
        <xdr:cNvPr id="323" name="円/楕円 322"/>
        <xdr:cNvSpPr/>
      </xdr:nvSpPr>
      <xdr:spPr>
        <a:xfrm>
          <a:off x="7810500" y="64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49823</xdr:rowOff>
    </xdr:from>
    <xdr:ext cx="534377" cy="259045"/>
    <xdr:sp macro="" textlink="">
      <xdr:nvSpPr>
        <xdr:cNvPr id="324" name="テキスト ボックス 323"/>
        <xdr:cNvSpPr txBox="1"/>
      </xdr:nvSpPr>
      <xdr:spPr>
        <a:xfrm>
          <a:off x="7594111" y="65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80,360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140041</xdr:rowOff>
    </xdr:from>
    <xdr:to>
      <xdr:col>10</xdr:col>
      <xdr:colOff>155575</xdr:colOff>
      <xdr:row>38</xdr:row>
      <xdr:rowOff>70191</xdr:rowOff>
    </xdr:to>
    <xdr:sp macro="" textlink="">
      <xdr:nvSpPr>
        <xdr:cNvPr id="325" name="円/楕円 324"/>
        <xdr:cNvSpPr/>
      </xdr:nvSpPr>
      <xdr:spPr>
        <a:xfrm>
          <a:off x="6921500" y="648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61318</xdr:rowOff>
    </xdr:from>
    <xdr:ext cx="534377" cy="259045"/>
    <xdr:sp macro="" textlink="">
      <xdr:nvSpPr>
        <xdr:cNvPr id="326" name="テキスト ボックス 325"/>
        <xdr:cNvSpPr txBox="1"/>
      </xdr:nvSpPr>
      <xdr:spPr>
        <a:xfrm>
          <a:off x="6705111" y="65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4146</xdr:rowOff>
    </xdr:from>
    <xdr:to>
      <xdr:col>15</xdr:col>
      <xdr:colOff>180975</xdr:colOff>
      <xdr:row>59</xdr:row>
      <xdr:rowOff>7226</xdr:rowOff>
    </xdr:to>
    <xdr:cxnSp macro="">
      <xdr:nvCxnSpPr>
        <xdr:cNvPr id="355" name="直線コネクタ 354"/>
        <xdr:cNvCxnSpPr/>
      </xdr:nvCxnSpPr>
      <xdr:spPr>
        <a:xfrm flipV="1">
          <a:off x="9639300" y="10119696"/>
          <a:ext cx="8382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7226</xdr:rowOff>
    </xdr:from>
    <xdr:to>
      <xdr:col>14</xdr:col>
      <xdr:colOff>28575</xdr:colOff>
      <xdr:row>59</xdr:row>
      <xdr:rowOff>9303</xdr:rowOff>
    </xdr:to>
    <xdr:cxnSp macro="">
      <xdr:nvCxnSpPr>
        <xdr:cNvPr id="358" name="直線コネクタ 357"/>
        <xdr:cNvCxnSpPr/>
      </xdr:nvCxnSpPr>
      <xdr:spPr>
        <a:xfrm flipV="1">
          <a:off x="8750300" y="10122776"/>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6937</xdr:rowOff>
    </xdr:from>
    <xdr:to>
      <xdr:col>12</xdr:col>
      <xdr:colOff>511175</xdr:colOff>
      <xdr:row>59</xdr:row>
      <xdr:rowOff>9303</xdr:rowOff>
    </xdr:to>
    <xdr:cxnSp macro="">
      <xdr:nvCxnSpPr>
        <xdr:cNvPr id="361" name="直線コネクタ 360"/>
        <xdr:cNvCxnSpPr/>
      </xdr:nvCxnSpPr>
      <xdr:spPr>
        <a:xfrm>
          <a:off x="7861300" y="10122487"/>
          <a:ext cx="8890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98168</xdr:rowOff>
    </xdr:from>
    <xdr:to>
      <xdr:col>12</xdr:col>
      <xdr:colOff>561975</xdr:colOff>
      <xdr:row>59</xdr:row>
      <xdr:rowOff>28318</xdr:rowOff>
    </xdr:to>
    <xdr:sp macro="" textlink="">
      <xdr:nvSpPr>
        <xdr:cNvPr id="362" name="フローチャート : 判断 361"/>
        <xdr:cNvSpPr/>
      </xdr:nvSpPr>
      <xdr:spPr>
        <a:xfrm>
          <a:off x="8699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44845</xdr:rowOff>
    </xdr:from>
    <xdr:ext cx="599010" cy="259045"/>
    <xdr:sp macro="" textlink="">
      <xdr:nvSpPr>
        <xdr:cNvPr id="363" name="テキスト ボックス 362"/>
        <xdr:cNvSpPr txBox="1"/>
      </xdr:nvSpPr>
      <xdr:spPr>
        <a:xfrm>
          <a:off x="8450794" y="981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152873</xdr:rowOff>
    </xdr:from>
    <xdr:to>
      <xdr:col>11</xdr:col>
      <xdr:colOff>307975</xdr:colOff>
      <xdr:row>59</xdr:row>
      <xdr:rowOff>6937</xdr:rowOff>
    </xdr:to>
    <xdr:cxnSp macro="">
      <xdr:nvCxnSpPr>
        <xdr:cNvPr id="364" name="直線コネクタ 363"/>
        <xdr:cNvCxnSpPr/>
      </xdr:nvCxnSpPr>
      <xdr:spPr>
        <a:xfrm>
          <a:off x="6972300" y="10096973"/>
          <a:ext cx="889000" cy="2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98582</xdr:rowOff>
    </xdr:from>
    <xdr:to>
      <xdr:col>11</xdr:col>
      <xdr:colOff>358775</xdr:colOff>
      <xdr:row>59</xdr:row>
      <xdr:rowOff>28732</xdr:rowOff>
    </xdr:to>
    <xdr:sp macro="" textlink="">
      <xdr:nvSpPr>
        <xdr:cNvPr id="365" name="フローチャート : 判断 364"/>
        <xdr:cNvSpPr/>
      </xdr:nvSpPr>
      <xdr:spPr>
        <a:xfrm>
          <a:off x="7810500" y="1004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45259</xdr:rowOff>
    </xdr:from>
    <xdr:ext cx="599010" cy="259045"/>
    <xdr:sp macro="" textlink="">
      <xdr:nvSpPr>
        <xdr:cNvPr id="366" name="テキスト ボックス 365"/>
        <xdr:cNvSpPr txBox="1"/>
      </xdr:nvSpPr>
      <xdr:spPr>
        <a:xfrm>
          <a:off x="7561794" y="981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109230</xdr:rowOff>
    </xdr:from>
    <xdr:to>
      <xdr:col>10</xdr:col>
      <xdr:colOff>155575</xdr:colOff>
      <xdr:row>59</xdr:row>
      <xdr:rowOff>39380</xdr:rowOff>
    </xdr:to>
    <xdr:sp macro="" textlink="">
      <xdr:nvSpPr>
        <xdr:cNvPr id="367" name="フローチャート : 判断 366"/>
        <xdr:cNvSpPr/>
      </xdr:nvSpPr>
      <xdr:spPr>
        <a:xfrm>
          <a:off x="6921500" y="100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30507</xdr:rowOff>
    </xdr:from>
    <xdr:ext cx="599010" cy="259045"/>
    <xdr:sp macro="" textlink="">
      <xdr:nvSpPr>
        <xdr:cNvPr id="368" name="テキスト ボックス 367"/>
        <xdr:cNvSpPr txBox="1"/>
      </xdr:nvSpPr>
      <xdr:spPr>
        <a:xfrm>
          <a:off x="6672794" y="1014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124796</xdr:rowOff>
    </xdr:from>
    <xdr:to>
      <xdr:col>15</xdr:col>
      <xdr:colOff>231775</xdr:colOff>
      <xdr:row>59</xdr:row>
      <xdr:rowOff>54946</xdr:rowOff>
    </xdr:to>
    <xdr:sp macro="" textlink="">
      <xdr:nvSpPr>
        <xdr:cNvPr id="374" name="円/楕円 373"/>
        <xdr:cNvSpPr/>
      </xdr:nvSpPr>
      <xdr:spPr>
        <a:xfrm>
          <a:off x="10426700" y="100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39723</xdr:rowOff>
    </xdr:from>
    <xdr:ext cx="599010" cy="259045"/>
    <xdr:sp macro="" textlink="">
      <xdr:nvSpPr>
        <xdr:cNvPr id="375" name="普通建設事業費該当値テキスト"/>
        <xdr:cNvSpPr txBox="1"/>
      </xdr:nvSpPr>
      <xdr:spPr>
        <a:xfrm>
          <a:off x="10528300" y="998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105,785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127876</xdr:rowOff>
    </xdr:from>
    <xdr:to>
      <xdr:col>14</xdr:col>
      <xdr:colOff>79375</xdr:colOff>
      <xdr:row>59</xdr:row>
      <xdr:rowOff>58026</xdr:rowOff>
    </xdr:to>
    <xdr:sp macro="" textlink="">
      <xdr:nvSpPr>
        <xdr:cNvPr id="376" name="円/楕円 375"/>
        <xdr:cNvSpPr/>
      </xdr:nvSpPr>
      <xdr:spPr>
        <a:xfrm>
          <a:off x="9588500" y="100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49153</xdr:rowOff>
    </xdr:from>
    <xdr:ext cx="534377" cy="259045"/>
    <xdr:sp macro="" textlink="">
      <xdr:nvSpPr>
        <xdr:cNvPr id="377" name="テキスト ボックス 376"/>
        <xdr:cNvSpPr txBox="1"/>
      </xdr:nvSpPr>
      <xdr:spPr>
        <a:xfrm>
          <a:off x="9372111" y="101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97,702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129953</xdr:rowOff>
    </xdr:from>
    <xdr:to>
      <xdr:col>12</xdr:col>
      <xdr:colOff>561975</xdr:colOff>
      <xdr:row>59</xdr:row>
      <xdr:rowOff>60103</xdr:rowOff>
    </xdr:to>
    <xdr:sp macro="" textlink="">
      <xdr:nvSpPr>
        <xdr:cNvPr id="378" name="円/楕円 377"/>
        <xdr:cNvSpPr/>
      </xdr:nvSpPr>
      <xdr:spPr>
        <a:xfrm>
          <a:off x="8699500" y="1007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51230</xdr:rowOff>
    </xdr:from>
    <xdr:ext cx="534377" cy="259045"/>
    <xdr:sp macro="" textlink="">
      <xdr:nvSpPr>
        <xdr:cNvPr id="379" name="テキスト ボックス 378"/>
        <xdr:cNvSpPr txBox="1"/>
      </xdr:nvSpPr>
      <xdr:spPr>
        <a:xfrm>
          <a:off x="8483111" y="1016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92,251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127587</xdr:rowOff>
    </xdr:from>
    <xdr:to>
      <xdr:col>11</xdr:col>
      <xdr:colOff>358775</xdr:colOff>
      <xdr:row>59</xdr:row>
      <xdr:rowOff>57737</xdr:rowOff>
    </xdr:to>
    <xdr:sp macro="" textlink="">
      <xdr:nvSpPr>
        <xdr:cNvPr id="380" name="円/楕円 379"/>
        <xdr:cNvSpPr/>
      </xdr:nvSpPr>
      <xdr:spPr>
        <a:xfrm>
          <a:off x="7810500" y="100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48864</xdr:rowOff>
    </xdr:from>
    <xdr:ext cx="534377" cy="259045"/>
    <xdr:sp macro="" textlink="">
      <xdr:nvSpPr>
        <xdr:cNvPr id="381" name="テキスト ボックス 380"/>
        <xdr:cNvSpPr txBox="1"/>
      </xdr:nvSpPr>
      <xdr:spPr>
        <a:xfrm>
          <a:off x="7594111" y="1016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102073</xdr:rowOff>
    </xdr:from>
    <xdr:to>
      <xdr:col>10</xdr:col>
      <xdr:colOff>155575</xdr:colOff>
      <xdr:row>59</xdr:row>
      <xdr:rowOff>32223</xdr:rowOff>
    </xdr:to>
    <xdr:sp macro="" textlink="">
      <xdr:nvSpPr>
        <xdr:cNvPr id="382" name="円/楕円 381"/>
        <xdr:cNvSpPr/>
      </xdr:nvSpPr>
      <xdr:spPr>
        <a:xfrm>
          <a:off x="6921500" y="100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48750</xdr:rowOff>
    </xdr:from>
    <xdr:ext cx="599010" cy="259045"/>
    <xdr:sp macro="" textlink="">
      <xdr:nvSpPr>
        <xdr:cNvPr id="383" name="テキスト ボックス 382"/>
        <xdr:cNvSpPr txBox="1"/>
      </xdr:nvSpPr>
      <xdr:spPr>
        <a:xfrm>
          <a:off x="6672794" y="982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162432</xdr:rowOff>
    </xdr:from>
    <xdr:to>
      <xdr:col>15</xdr:col>
      <xdr:colOff>180975</xdr:colOff>
      <xdr:row>79</xdr:row>
      <xdr:rowOff>4604</xdr:rowOff>
    </xdr:to>
    <xdr:cxnSp macro="">
      <xdr:nvCxnSpPr>
        <xdr:cNvPr id="412" name="直線コネクタ 411"/>
        <xdr:cNvCxnSpPr/>
      </xdr:nvCxnSpPr>
      <xdr:spPr>
        <a:xfrm flipV="1">
          <a:off x="9639300" y="13535532"/>
          <a:ext cx="838200" cy="1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141350</xdr:rowOff>
    </xdr:from>
    <xdr:to>
      <xdr:col>14</xdr:col>
      <xdr:colOff>28575</xdr:colOff>
      <xdr:row>79</xdr:row>
      <xdr:rowOff>4604</xdr:rowOff>
    </xdr:to>
    <xdr:cxnSp macro="">
      <xdr:nvCxnSpPr>
        <xdr:cNvPr id="415" name="直線コネクタ 414"/>
        <xdr:cNvCxnSpPr/>
      </xdr:nvCxnSpPr>
      <xdr:spPr>
        <a:xfrm>
          <a:off x="8750300" y="13514450"/>
          <a:ext cx="889000" cy="3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71555</xdr:rowOff>
    </xdr:from>
    <xdr:to>
      <xdr:col>12</xdr:col>
      <xdr:colOff>561975</xdr:colOff>
      <xdr:row>79</xdr:row>
      <xdr:rowOff>1705</xdr:rowOff>
    </xdr:to>
    <xdr:sp macro="" textlink="">
      <xdr:nvSpPr>
        <xdr:cNvPr id="418" name="フローチャート : 判断 417"/>
        <xdr:cNvSpPr/>
      </xdr:nvSpPr>
      <xdr:spPr>
        <a:xfrm>
          <a:off x="8699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18232</xdr:rowOff>
    </xdr:from>
    <xdr:ext cx="534377" cy="259045"/>
    <xdr:sp macro="" textlink="">
      <xdr:nvSpPr>
        <xdr:cNvPr id="419" name="テキスト ボックス 418"/>
        <xdr:cNvSpPr txBox="1"/>
      </xdr:nvSpPr>
      <xdr:spPr>
        <a:xfrm>
          <a:off x="8483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111632</xdr:rowOff>
    </xdr:from>
    <xdr:to>
      <xdr:col>15</xdr:col>
      <xdr:colOff>231775</xdr:colOff>
      <xdr:row>79</xdr:row>
      <xdr:rowOff>41782</xdr:rowOff>
    </xdr:to>
    <xdr:sp macro="" textlink="">
      <xdr:nvSpPr>
        <xdr:cNvPr id="425" name="円/楕円 424"/>
        <xdr:cNvSpPr/>
      </xdr:nvSpPr>
      <xdr:spPr>
        <a:xfrm>
          <a:off x="10426700" y="134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26559</xdr:rowOff>
    </xdr:from>
    <xdr:ext cx="534377" cy="259045"/>
    <xdr:sp macro="" textlink="">
      <xdr:nvSpPr>
        <xdr:cNvPr id="426" name="普通建設事業費 （ うち新規整備　）該当値テキスト"/>
        <xdr:cNvSpPr txBox="1"/>
      </xdr:nvSpPr>
      <xdr:spPr>
        <a:xfrm>
          <a:off x="10528300" y="1339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42,101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125254</xdr:rowOff>
    </xdr:from>
    <xdr:to>
      <xdr:col>14</xdr:col>
      <xdr:colOff>79375</xdr:colOff>
      <xdr:row>79</xdr:row>
      <xdr:rowOff>55404</xdr:rowOff>
    </xdr:to>
    <xdr:sp macro="" textlink="">
      <xdr:nvSpPr>
        <xdr:cNvPr id="427" name="円/楕円 426"/>
        <xdr:cNvSpPr/>
      </xdr:nvSpPr>
      <xdr:spPr>
        <a:xfrm>
          <a:off x="9588500" y="134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46531</xdr:rowOff>
    </xdr:from>
    <xdr:ext cx="534377" cy="259045"/>
    <xdr:sp macro="" textlink="">
      <xdr:nvSpPr>
        <xdr:cNvPr id="428" name="テキスト ボックス 427"/>
        <xdr:cNvSpPr txBox="1"/>
      </xdr:nvSpPr>
      <xdr:spPr>
        <a:xfrm>
          <a:off x="9372111" y="135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90550</xdr:rowOff>
    </xdr:from>
    <xdr:to>
      <xdr:col>12</xdr:col>
      <xdr:colOff>561975</xdr:colOff>
      <xdr:row>79</xdr:row>
      <xdr:rowOff>20700</xdr:rowOff>
    </xdr:to>
    <xdr:sp macro="" textlink="">
      <xdr:nvSpPr>
        <xdr:cNvPr id="429" name="円/楕円 428"/>
        <xdr:cNvSpPr/>
      </xdr:nvSpPr>
      <xdr:spPr>
        <a:xfrm>
          <a:off x="8699500" y="1346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11827</xdr:rowOff>
    </xdr:from>
    <xdr:ext cx="534377" cy="259045"/>
    <xdr:sp macro="" textlink="">
      <xdr:nvSpPr>
        <xdr:cNvPr id="430" name="テキスト ボックス 429"/>
        <xdr:cNvSpPr txBox="1"/>
      </xdr:nvSpPr>
      <xdr:spPr>
        <a:xfrm>
          <a:off x="8483111" y="135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23364</xdr:rowOff>
    </xdr:from>
    <xdr:to>
      <xdr:col>15</xdr:col>
      <xdr:colOff>180975</xdr:colOff>
      <xdr:row>99</xdr:row>
      <xdr:rowOff>27172</xdr:rowOff>
    </xdr:to>
    <xdr:cxnSp macro="">
      <xdr:nvCxnSpPr>
        <xdr:cNvPr id="459" name="直線コネクタ 458"/>
        <xdr:cNvCxnSpPr/>
      </xdr:nvCxnSpPr>
      <xdr:spPr>
        <a:xfrm>
          <a:off x="9639300" y="16996914"/>
          <a:ext cx="838200" cy="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23364</xdr:rowOff>
    </xdr:from>
    <xdr:to>
      <xdr:col>14</xdr:col>
      <xdr:colOff>28575</xdr:colOff>
      <xdr:row>99</xdr:row>
      <xdr:rowOff>35444</xdr:rowOff>
    </xdr:to>
    <xdr:cxnSp macro="">
      <xdr:nvCxnSpPr>
        <xdr:cNvPr id="462" name="直線コネクタ 461"/>
        <xdr:cNvCxnSpPr/>
      </xdr:nvCxnSpPr>
      <xdr:spPr>
        <a:xfrm flipV="1">
          <a:off x="8750300" y="16996914"/>
          <a:ext cx="889000" cy="1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136669</xdr:rowOff>
    </xdr:from>
    <xdr:to>
      <xdr:col>12</xdr:col>
      <xdr:colOff>561975</xdr:colOff>
      <xdr:row>99</xdr:row>
      <xdr:rowOff>66819</xdr:rowOff>
    </xdr:to>
    <xdr:sp macro="" textlink="">
      <xdr:nvSpPr>
        <xdr:cNvPr id="465" name="フローチャート : 判断 464"/>
        <xdr:cNvSpPr/>
      </xdr:nvSpPr>
      <xdr:spPr>
        <a:xfrm>
          <a:off x="8699500" y="1693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83346</xdr:rowOff>
    </xdr:from>
    <xdr:ext cx="534377" cy="259045"/>
    <xdr:sp macro="" textlink="">
      <xdr:nvSpPr>
        <xdr:cNvPr id="466" name="テキスト ボックス 465"/>
        <xdr:cNvSpPr txBox="1"/>
      </xdr:nvSpPr>
      <xdr:spPr>
        <a:xfrm>
          <a:off x="8483111" y="1671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147822</xdr:rowOff>
    </xdr:from>
    <xdr:to>
      <xdr:col>15</xdr:col>
      <xdr:colOff>231775</xdr:colOff>
      <xdr:row>99</xdr:row>
      <xdr:rowOff>77972</xdr:rowOff>
    </xdr:to>
    <xdr:sp macro="" textlink="">
      <xdr:nvSpPr>
        <xdr:cNvPr id="472" name="円/楕円 471"/>
        <xdr:cNvSpPr/>
      </xdr:nvSpPr>
      <xdr:spPr>
        <a:xfrm>
          <a:off x="10426700" y="169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34377" cy="259045"/>
    <xdr:sp macro="" textlink="">
      <xdr:nvSpPr>
        <xdr:cNvPr id="473" name="普通建設事業費 （ うち更新整備　）該当値テキスト"/>
        <xdr:cNvSpPr txBox="1"/>
      </xdr:nvSpPr>
      <xdr:spPr>
        <a:xfrm>
          <a:off x="10528300" y="168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45,351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144014</xdr:rowOff>
    </xdr:from>
    <xdr:to>
      <xdr:col>14</xdr:col>
      <xdr:colOff>79375</xdr:colOff>
      <xdr:row>99</xdr:row>
      <xdr:rowOff>74164</xdr:rowOff>
    </xdr:to>
    <xdr:sp macro="" textlink="">
      <xdr:nvSpPr>
        <xdr:cNvPr id="474" name="円/楕円 473"/>
        <xdr:cNvSpPr/>
      </xdr:nvSpPr>
      <xdr:spPr>
        <a:xfrm>
          <a:off x="9588500" y="1694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65291</xdr:rowOff>
    </xdr:from>
    <xdr:ext cx="534377" cy="259045"/>
    <xdr:sp macro="" textlink="">
      <xdr:nvSpPr>
        <xdr:cNvPr id="475" name="テキスト ボックス 474"/>
        <xdr:cNvSpPr txBox="1"/>
      </xdr:nvSpPr>
      <xdr:spPr>
        <a:xfrm>
          <a:off x="9372111" y="170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156094</xdr:rowOff>
    </xdr:from>
    <xdr:to>
      <xdr:col>12</xdr:col>
      <xdr:colOff>561975</xdr:colOff>
      <xdr:row>99</xdr:row>
      <xdr:rowOff>86244</xdr:rowOff>
    </xdr:to>
    <xdr:sp macro="" textlink="">
      <xdr:nvSpPr>
        <xdr:cNvPr id="476" name="円/楕円 475"/>
        <xdr:cNvSpPr/>
      </xdr:nvSpPr>
      <xdr:spPr>
        <a:xfrm>
          <a:off x="8699500" y="1695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77371</xdr:rowOff>
    </xdr:from>
    <xdr:ext cx="534377" cy="259045"/>
    <xdr:sp macro="" textlink="">
      <xdr:nvSpPr>
        <xdr:cNvPr id="477" name="テキスト ボックス 476"/>
        <xdr:cNvSpPr txBox="1"/>
      </xdr:nvSpPr>
      <xdr:spPr>
        <a:xfrm>
          <a:off x="8483111" y="1705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140442</xdr:rowOff>
    </xdr:from>
    <xdr:to>
      <xdr:col>21</xdr:col>
      <xdr:colOff>212725</xdr:colOff>
      <xdr:row>39</xdr:row>
      <xdr:rowOff>70592</xdr:rowOff>
    </xdr:to>
    <xdr:sp macro="" textlink="">
      <xdr:nvSpPr>
        <xdr:cNvPr id="513" name="フローチャート : 判断 512"/>
        <xdr:cNvSpPr/>
      </xdr:nvSpPr>
      <xdr:spPr>
        <a:xfrm>
          <a:off x="14541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87119</xdr:rowOff>
    </xdr:from>
    <xdr:ext cx="469744" cy="259045"/>
    <xdr:sp macro="" textlink="">
      <xdr:nvSpPr>
        <xdr:cNvPr id="514" name="テキスト ボックス 513"/>
        <xdr:cNvSpPr txBox="1"/>
      </xdr:nvSpPr>
      <xdr:spPr>
        <a:xfrm>
          <a:off x="14357427" y="64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136575</xdr:rowOff>
    </xdr:from>
    <xdr:to>
      <xdr:col>20</xdr:col>
      <xdr:colOff>9525</xdr:colOff>
      <xdr:row>39</xdr:row>
      <xdr:rowOff>66725</xdr:rowOff>
    </xdr:to>
    <xdr:sp macro="" textlink="">
      <xdr:nvSpPr>
        <xdr:cNvPr id="516" name="フローチャート : 判断 515"/>
        <xdr:cNvSpPr/>
      </xdr:nvSpPr>
      <xdr:spPr>
        <a:xfrm>
          <a:off x="13652500" y="66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83252</xdr:rowOff>
    </xdr:from>
    <xdr:ext cx="469744" cy="259045"/>
    <xdr:sp macro="" textlink="">
      <xdr:nvSpPr>
        <xdr:cNvPr id="517" name="テキスト ボックス 516"/>
        <xdr:cNvSpPr txBox="1"/>
      </xdr:nvSpPr>
      <xdr:spPr>
        <a:xfrm>
          <a:off x="13468427" y="642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122283</xdr:rowOff>
    </xdr:from>
    <xdr:to>
      <xdr:col>18</xdr:col>
      <xdr:colOff>492125</xdr:colOff>
      <xdr:row>39</xdr:row>
      <xdr:rowOff>52433</xdr:rowOff>
    </xdr:to>
    <xdr:sp macro="" textlink="">
      <xdr:nvSpPr>
        <xdr:cNvPr id="518" name="フローチャート : 判断 517"/>
        <xdr:cNvSpPr/>
      </xdr:nvSpPr>
      <xdr:spPr>
        <a:xfrm>
          <a:off x="12763500" y="663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68960</xdr:rowOff>
    </xdr:from>
    <xdr:ext cx="534377" cy="259045"/>
    <xdr:sp macro="" textlink="">
      <xdr:nvSpPr>
        <xdr:cNvPr id="519" name="テキスト ボックス 518"/>
        <xdr:cNvSpPr txBox="1"/>
      </xdr:nvSpPr>
      <xdr:spPr>
        <a:xfrm>
          <a:off x="12547111" y="64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83185</xdr:rowOff>
    </xdr:from>
    <xdr:to>
      <xdr:col>21</xdr:col>
      <xdr:colOff>212725</xdr:colOff>
      <xdr:row>59</xdr:row>
      <xdr:rowOff>13335</xdr:rowOff>
    </xdr:to>
    <xdr:sp macro="" textlink="">
      <xdr:nvSpPr>
        <xdr:cNvPr id="568" name="フローチャート : 判断 567"/>
        <xdr:cNvSpPr/>
      </xdr:nvSpPr>
      <xdr:spPr>
        <a:xfrm>
          <a:off x="14541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29862</xdr:rowOff>
    </xdr:from>
    <xdr:ext cx="313932" cy="259045"/>
    <xdr:sp macro="" textlink="">
      <xdr:nvSpPr>
        <xdr:cNvPr id="569" name="テキスト ボックス 568"/>
        <xdr:cNvSpPr txBox="1"/>
      </xdr:nvSpPr>
      <xdr:spPr>
        <a:xfrm>
          <a:off x="14435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74955</xdr:rowOff>
    </xdr:from>
    <xdr:to>
      <xdr:col>20</xdr:col>
      <xdr:colOff>9525</xdr:colOff>
      <xdr:row>59</xdr:row>
      <xdr:rowOff>5105</xdr:rowOff>
    </xdr:to>
    <xdr:sp macro="" textlink="">
      <xdr:nvSpPr>
        <xdr:cNvPr id="571" name="フローチャート : 判断 570"/>
        <xdr:cNvSpPr/>
      </xdr:nvSpPr>
      <xdr:spPr>
        <a:xfrm>
          <a:off x="13652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21632</xdr:rowOff>
    </xdr:from>
    <xdr:ext cx="313932" cy="259045"/>
    <xdr:sp macro="" textlink="">
      <xdr:nvSpPr>
        <xdr:cNvPr id="572" name="テキスト ボックス 571"/>
        <xdr:cNvSpPr txBox="1"/>
      </xdr:nvSpPr>
      <xdr:spPr>
        <a:xfrm>
          <a:off x="13546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78384</xdr:rowOff>
    </xdr:from>
    <xdr:to>
      <xdr:col>18</xdr:col>
      <xdr:colOff>492125</xdr:colOff>
      <xdr:row>59</xdr:row>
      <xdr:rowOff>8534</xdr:rowOff>
    </xdr:to>
    <xdr:sp macro="" textlink="">
      <xdr:nvSpPr>
        <xdr:cNvPr id="573" name="フローチャート : 判断 572"/>
        <xdr:cNvSpPr/>
      </xdr:nvSpPr>
      <xdr:spPr>
        <a:xfrm>
          <a:off x="12763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25061</xdr:rowOff>
    </xdr:from>
    <xdr:ext cx="313932" cy="259045"/>
    <xdr:sp macro="" textlink="">
      <xdr:nvSpPr>
        <xdr:cNvPr id="574" name="テキスト ボックス 573"/>
        <xdr:cNvSpPr txBox="1"/>
      </xdr:nvSpPr>
      <xdr:spPr>
        <a:xfrm>
          <a:off x="12657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33578</xdr:rowOff>
    </xdr:from>
    <xdr:to>
      <xdr:col>23</xdr:col>
      <xdr:colOff>517525</xdr:colOff>
      <xdr:row>78</xdr:row>
      <xdr:rowOff>39546</xdr:rowOff>
    </xdr:to>
    <xdr:cxnSp macro="">
      <xdr:nvCxnSpPr>
        <xdr:cNvPr id="618" name="直線コネクタ 617"/>
        <xdr:cNvCxnSpPr/>
      </xdr:nvCxnSpPr>
      <xdr:spPr>
        <a:xfrm>
          <a:off x="15481300" y="13406678"/>
          <a:ext cx="838200" cy="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21701</xdr:rowOff>
    </xdr:from>
    <xdr:to>
      <xdr:col>22</xdr:col>
      <xdr:colOff>365125</xdr:colOff>
      <xdr:row>78</xdr:row>
      <xdr:rowOff>33578</xdr:rowOff>
    </xdr:to>
    <xdr:cxnSp macro="">
      <xdr:nvCxnSpPr>
        <xdr:cNvPr id="621" name="直線コネクタ 620"/>
        <xdr:cNvCxnSpPr/>
      </xdr:nvCxnSpPr>
      <xdr:spPr>
        <a:xfrm>
          <a:off x="14592300" y="13394801"/>
          <a:ext cx="889000" cy="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17748</xdr:rowOff>
    </xdr:from>
    <xdr:to>
      <xdr:col>21</xdr:col>
      <xdr:colOff>161925</xdr:colOff>
      <xdr:row>78</xdr:row>
      <xdr:rowOff>21701</xdr:rowOff>
    </xdr:to>
    <xdr:cxnSp macro="">
      <xdr:nvCxnSpPr>
        <xdr:cNvPr id="624" name="直線コネクタ 623"/>
        <xdr:cNvCxnSpPr/>
      </xdr:nvCxnSpPr>
      <xdr:spPr>
        <a:xfrm>
          <a:off x="13703300" y="13390848"/>
          <a:ext cx="8890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25200</xdr:rowOff>
    </xdr:from>
    <xdr:to>
      <xdr:col>21</xdr:col>
      <xdr:colOff>212725</xdr:colOff>
      <xdr:row>78</xdr:row>
      <xdr:rowOff>126800</xdr:rowOff>
    </xdr:to>
    <xdr:sp macro="" textlink="">
      <xdr:nvSpPr>
        <xdr:cNvPr id="625" name="フローチャート : 判断 624"/>
        <xdr:cNvSpPr/>
      </xdr:nvSpPr>
      <xdr:spPr>
        <a:xfrm>
          <a:off x="14541500" y="133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117927</xdr:rowOff>
    </xdr:from>
    <xdr:ext cx="599010" cy="259045"/>
    <xdr:sp macro="" textlink="">
      <xdr:nvSpPr>
        <xdr:cNvPr id="626" name="テキスト ボックス 625"/>
        <xdr:cNvSpPr txBox="1"/>
      </xdr:nvSpPr>
      <xdr:spPr>
        <a:xfrm>
          <a:off x="14292794" y="1349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17602</xdr:rowOff>
    </xdr:from>
    <xdr:to>
      <xdr:col>19</xdr:col>
      <xdr:colOff>644525</xdr:colOff>
      <xdr:row>78</xdr:row>
      <xdr:rowOff>17748</xdr:rowOff>
    </xdr:to>
    <xdr:cxnSp macro="">
      <xdr:nvCxnSpPr>
        <xdr:cNvPr id="627" name="直線コネクタ 626"/>
        <xdr:cNvCxnSpPr/>
      </xdr:nvCxnSpPr>
      <xdr:spPr>
        <a:xfrm>
          <a:off x="12814300" y="13390702"/>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26504</xdr:rowOff>
    </xdr:from>
    <xdr:to>
      <xdr:col>20</xdr:col>
      <xdr:colOff>9525</xdr:colOff>
      <xdr:row>78</xdr:row>
      <xdr:rowOff>128104</xdr:rowOff>
    </xdr:to>
    <xdr:sp macro="" textlink="">
      <xdr:nvSpPr>
        <xdr:cNvPr id="628" name="フローチャート : 判断 627"/>
        <xdr:cNvSpPr/>
      </xdr:nvSpPr>
      <xdr:spPr>
        <a:xfrm>
          <a:off x="13652500" y="1339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119231</xdr:rowOff>
    </xdr:from>
    <xdr:ext cx="599010" cy="259045"/>
    <xdr:sp macro="" textlink="">
      <xdr:nvSpPr>
        <xdr:cNvPr id="629" name="テキスト ボックス 628"/>
        <xdr:cNvSpPr txBox="1"/>
      </xdr:nvSpPr>
      <xdr:spPr>
        <a:xfrm>
          <a:off x="13403794" y="1349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23747</xdr:rowOff>
    </xdr:from>
    <xdr:to>
      <xdr:col>18</xdr:col>
      <xdr:colOff>492125</xdr:colOff>
      <xdr:row>78</xdr:row>
      <xdr:rowOff>125347</xdr:rowOff>
    </xdr:to>
    <xdr:sp macro="" textlink="">
      <xdr:nvSpPr>
        <xdr:cNvPr id="630" name="フローチャート : 判断 629"/>
        <xdr:cNvSpPr/>
      </xdr:nvSpPr>
      <xdr:spPr>
        <a:xfrm>
          <a:off x="12763500" y="133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116474</xdr:rowOff>
    </xdr:from>
    <xdr:ext cx="599010" cy="259045"/>
    <xdr:sp macro="" textlink="">
      <xdr:nvSpPr>
        <xdr:cNvPr id="631" name="テキスト ボックス 630"/>
        <xdr:cNvSpPr txBox="1"/>
      </xdr:nvSpPr>
      <xdr:spPr>
        <a:xfrm>
          <a:off x="12514794" y="134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160196</xdr:rowOff>
    </xdr:from>
    <xdr:to>
      <xdr:col>23</xdr:col>
      <xdr:colOff>568325</xdr:colOff>
      <xdr:row>78</xdr:row>
      <xdr:rowOff>90346</xdr:rowOff>
    </xdr:to>
    <xdr:sp macro="" textlink="">
      <xdr:nvSpPr>
        <xdr:cNvPr id="637" name="円/楕円 636"/>
        <xdr:cNvSpPr/>
      </xdr:nvSpPr>
      <xdr:spPr>
        <a:xfrm>
          <a:off x="16268700" y="133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138623</xdr:rowOff>
    </xdr:from>
    <xdr:ext cx="599010" cy="259045"/>
    <xdr:sp macro="" textlink="">
      <xdr:nvSpPr>
        <xdr:cNvPr id="638" name="公債費該当値テキスト"/>
        <xdr:cNvSpPr txBox="1"/>
      </xdr:nvSpPr>
      <xdr:spPr>
        <a:xfrm>
          <a:off x="16370300" y="133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138,861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154228</xdr:rowOff>
    </xdr:from>
    <xdr:to>
      <xdr:col>22</xdr:col>
      <xdr:colOff>415925</xdr:colOff>
      <xdr:row>78</xdr:row>
      <xdr:rowOff>84378</xdr:rowOff>
    </xdr:to>
    <xdr:sp macro="" textlink="">
      <xdr:nvSpPr>
        <xdr:cNvPr id="639" name="円/楕円 638"/>
        <xdr:cNvSpPr/>
      </xdr:nvSpPr>
      <xdr:spPr>
        <a:xfrm>
          <a:off x="15430500" y="1335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75505</xdr:rowOff>
    </xdr:from>
    <xdr:ext cx="599010" cy="259045"/>
    <xdr:sp macro="" textlink="">
      <xdr:nvSpPr>
        <xdr:cNvPr id="640" name="テキスト ボックス 639"/>
        <xdr:cNvSpPr txBox="1"/>
      </xdr:nvSpPr>
      <xdr:spPr>
        <a:xfrm>
          <a:off x="15181794" y="1344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143,561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142351</xdr:rowOff>
    </xdr:from>
    <xdr:to>
      <xdr:col>21</xdr:col>
      <xdr:colOff>212725</xdr:colOff>
      <xdr:row>78</xdr:row>
      <xdr:rowOff>72501</xdr:rowOff>
    </xdr:to>
    <xdr:sp macro="" textlink="">
      <xdr:nvSpPr>
        <xdr:cNvPr id="641" name="円/楕円 640"/>
        <xdr:cNvSpPr/>
      </xdr:nvSpPr>
      <xdr:spPr>
        <a:xfrm>
          <a:off x="14541500" y="1334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89028</xdr:rowOff>
    </xdr:from>
    <xdr:ext cx="599010" cy="259045"/>
    <xdr:sp macro="" textlink="">
      <xdr:nvSpPr>
        <xdr:cNvPr id="642" name="テキスト ボックス 641"/>
        <xdr:cNvSpPr txBox="1"/>
      </xdr:nvSpPr>
      <xdr:spPr>
        <a:xfrm>
          <a:off x="14292794" y="1311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152,913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138398</xdr:rowOff>
    </xdr:from>
    <xdr:to>
      <xdr:col>20</xdr:col>
      <xdr:colOff>9525</xdr:colOff>
      <xdr:row>78</xdr:row>
      <xdr:rowOff>68548</xdr:rowOff>
    </xdr:to>
    <xdr:sp macro="" textlink="">
      <xdr:nvSpPr>
        <xdr:cNvPr id="643" name="円/楕円 642"/>
        <xdr:cNvSpPr/>
      </xdr:nvSpPr>
      <xdr:spPr>
        <a:xfrm>
          <a:off x="13652500" y="133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85075</xdr:rowOff>
    </xdr:from>
    <xdr:ext cx="599010" cy="259045"/>
    <xdr:sp macro="" textlink="">
      <xdr:nvSpPr>
        <xdr:cNvPr id="644" name="テキスト ボックス 643"/>
        <xdr:cNvSpPr txBox="1"/>
      </xdr:nvSpPr>
      <xdr:spPr>
        <a:xfrm>
          <a:off x="13403794" y="1311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156,026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138252</xdr:rowOff>
    </xdr:from>
    <xdr:to>
      <xdr:col>18</xdr:col>
      <xdr:colOff>492125</xdr:colOff>
      <xdr:row>78</xdr:row>
      <xdr:rowOff>68402</xdr:rowOff>
    </xdr:to>
    <xdr:sp macro="" textlink="">
      <xdr:nvSpPr>
        <xdr:cNvPr id="645" name="円/楕円 644"/>
        <xdr:cNvSpPr/>
      </xdr:nvSpPr>
      <xdr:spPr>
        <a:xfrm>
          <a:off x="12763500" y="133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84929</xdr:rowOff>
    </xdr:from>
    <xdr:ext cx="599010" cy="259045"/>
    <xdr:sp macro="" textlink="">
      <xdr:nvSpPr>
        <xdr:cNvPr id="646" name="テキスト ボックス 645"/>
        <xdr:cNvSpPr txBox="1"/>
      </xdr:nvSpPr>
      <xdr:spPr>
        <a:xfrm>
          <a:off x="12514794" y="1311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78073</xdr:rowOff>
    </xdr:from>
    <xdr:to>
      <xdr:col>23</xdr:col>
      <xdr:colOff>517525</xdr:colOff>
      <xdr:row>98</xdr:row>
      <xdr:rowOff>82197</xdr:rowOff>
    </xdr:to>
    <xdr:cxnSp macro="">
      <xdr:nvCxnSpPr>
        <xdr:cNvPr id="673" name="直線コネクタ 672"/>
        <xdr:cNvCxnSpPr/>
      </xdr:nvCxnSpPr>
      <xdr:spPr>
        <a:xfrm flipV="1">
          <a:off x="15481300" y="16880173"/>
          <a:ext cx="8382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82197</xdr:rowOff>
    </xdr:from>
    <xdr:to>
      <xdr:col>22</xdr:col>
      <xdr:colOff>365125</xdr:colOff>
      <xdr:row>98</xdr:row>
      <xdr:rowOff>114609</xdr:rowOff>
    </xdr:to>
    <xdr:cxnSp macro="">
      <xdr:nvCxnSpPr>
        <xdr:cNvPr id="676" name="直線コネクタ 675"/>
        <xdr:cNvCxnSpPr/>
      </xdr:nvCxnSpPr>
      <xdr:spPr>
        <a:xfrm flipV="1">
          <a:off x="14592300" y="16884297"/>
          <a:ext cx="889000" cy="3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114609</xdr:rowOff>
    </xdr:from>
    <xdr:to>
      <xdr:col>21</xdr:col>
      <xdr:colOff>161925</xdr:colOff>
      <xdr:row>98</xdr:row>
      <xdr:rowOff>130026</xdr:rowOff>
    </xdr:to>
    <xdr:cxnSp macro="">
      <xdr:nvCxnSpPr>
        <xdr:cNvPr id="679" name="直線コネクタ 678"/>
        <xdr:cNvCxnSpPr/>
      </xdr:nvCxnSpPr>
      <xdr:spPr>
        <a:xfrm flipV="1">
          <a:off x="13703300" y="16916709"/>
          <a:ext cx="889000" cy="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53203</xdr:rowOff>
    </xdr:from>
    <xdr:to>
      <xdr:col>21</xdr:col>
      <xdr:colOff>212725</xdr:colOff>
      <xdr:row>98</xdr:row>
      <xdr:rowOff>154803</xdr:rowOff>
    </xdr:to>
    <xdr:sp macro="" textlink="">
      <xdr:nvSpPr>
        <xdr:cNvPr id="680" name="フローチャート : 判断 679"/>
        <xdr:cNvSpPr/>
      </xdr:nvSpPr>
      <xdr:spPr>
        <a:xfrm>
          <a:off x="14541500" y="1685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171330</xdr:rowOff>
    </xdr:from>
    <xdr:ext cx="534377" cy="259045"/>
    <xdr:sp macro="" textlink="">
      <xdr:nvSpPr>
        <xdr:cNvPr id="681" name="テキスト ボックス 680"/>
        <xdr:cNvSpPr txBox="1"/>
      </xdr:nvSpPr>
      <xdr:spPr>
        <a:xfrm>
          <a:off x="14325111" y="1663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109455</xdr:rowOff>
    </xdr:from>
    <xdr:to>
      <xdr:col>19</xdr:col>
      <xdr:colOff>644525</xdr:colOff>
      <xdr:row>98</xdr:row>
      <xdr:rowOff>130026</xdr:rowOff>
    </xdr:to>
    <xdr:cxnSp macro="">
      <xdr:nvCxnSpPr>
        <xdr:cNvPr id="682" name="直線コネクタ 681"/>
        <xdr:cNvCxnSpPr/>
      </xdr:nvCxnSpPr>
      <xdr:spPr>
        <a:xfrm>
          <a:off x="12814300" y="16911555"/>
          <a:ext cx="889000" cy="2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38286</xdr:rowOff>
    </xdr:from>
    <xdr:to>
      <xdr:col>20</xdr:col>
      <xdr:colOff>9525</xdr:colOff>
      <xdr:row>98</xdr:row>
      <xdr:rowOff>139886</xdr:rowOff>
    </xdr:to>
    <xdr:sp macro="" textlink="">
      <xdr:nvSpPr>
        <xdr:cNvPr id="683" name="フローチャート : 判断 682"/>
        <xdr:cNvSpPr/>
      </xdr:nvSpPr>
      <xdr:spPr>
        <a:xfrm>
          <a:off x="13652500" y="168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156413</xdr:rowOff>
    </xdr:from>
    <xdr:ext cx="534377" cy="259045"/>
    <xdr:sp macro="" textlink="">
      <xdr:nvSpPr>
        <xdr:cNvPr id="684" name="テキスト ボックス 683"/>
        <xdr:cNvSpPr txBox="1"/>
      </xdr:nvSpPr>
      <xdr:spPr>
        <a:xfrm>
          <a:off x="13436111" y="166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43985</xdr:rowOff>
    </xdr:from>
    <xdr:to>
      <xdr:col>18</xdr:col>
      <xdr:colOff>492125</xdr:colOff>
      <xdr:row>98</xdr:row>
      <xdr:rowOff>145585</xdr:rowOff>
    </xdr:to>
    <xdr:sp macro="" textlink="">
      <xdr:nvSpPr>
        <xdr:cNvPr id="685" name="フローチャート : 判断 684"/>
        <xdr:cNvSpPr/>
      </xdr:nvSpPr>
      <xdr:spPr>
        <a:xfrm>
          <a:off x="12763500" y="168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162112</xdr:rowOff>
    </xdr:from>
    <xdr:ext cx="534377" cy="259045"/>
    <xdr:sp macro="" textlink="">
      <xdr:nvSpPr>
        <xdr:cNvPr id="686" name="テキスト ボックス 685"/>
        <xdr:cNvSpPr txBox="1"/>
      </xdr:nvSpPr>
      <xdr:spPr>
        <a:xfrm>
          <a:off x="12547111" y="16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27273</xdr:rowOff>
    </xdr:from>
    <xdr:to>
      <xdr:col>23</xdr:col>
      <xdr:colOff>568325</xdr:colOff>
      <xdr:row>98</xdr:row>
      <xdr:rowOff>128873</xdr:rowOff>
    </xdr:to>
    <xdr:sp macro="" textlink="">
      <xdr:nvSpPr>
        <xdr:cNvPr id="692" name="円/楕円 691"/>
        <xdr:cNvSpPr/>
      </xdr:nvSpPr>
      <xdr:spPr>
        <a:xfrm>
          <a:off x="16268700" y="1682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2109</xdr:rowOff>
    </xdr:from>
    <xdr:ext cx="534377" cy="259045"/>
    <xdr:sp macro="" textlink="">
      <xdr:nvSpPr>
        <xdr:cNvPr id="693" name="積立金該当値テキスト"/>
        <xdr:cNvSpPr txBox="1"/>
      </xdr:nvSpPr>
      <xdr:spPr>
        <a:xfrm>
          <a:off x="16370300" y="168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31397</xdr:rowOff>
    </xdr:from>
    <xdr:to>
      <xdr:col>22</xdr:col>
      <xdr:colOff>415925</xdr:colOff>
      <xdr:row>98</xdr:row>
      <xdr:rowOff>132997</xdr:rowOff>
    </xdr:to>
    <xdr:sp macro="" textlink="">
      <xdr:nvSpPr>
        <xdr:cNvPr id="694" name="円/楕円 693"/>
        <xdr:cNvSpPr/>
      </xdr:nvSpPr>
      <xdr:spPr>
        <a:xfrm>
          <a:off x="15430500" y="1683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124124</xdr:rowOff>
    </xdr:from>
    <xdr:ext cx="534377" cy="259045"/>
    <xdr:sp macro="" textlink="">
      <xdr:nvSpPr>
        <xdr:cNvPr id="695" name="テキスト ボックス 694"/>
        <xdr:cNvSpPr txBox="1"/>
      </xdr:nvSpPr>
      <xdr:spPr>
        <a:xfrm>
          <a:off x="15214111" y="1692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63809</xdr:rowOff>
    </xdr:from>
    <xdr:to>
      <xdr:col>21</xdr:col>
      <xdr:colOff>212725</xdr:colOff>
      <xdr:row>98</xdr:row>
      <xdr:rowOff>165409</xdr:rowOff>
    </xdr:to>
    <xdr:sp macro="" textlink="">
      <xdr:nvSpPr>
        <xdr:cNvPr id="696" name="円/楕円 695"/>
        <xdr:cNvSpPr/>
      </xdr:nvSpPr>
      <xdr:spPr>
        <a:xfrm>
          <a:off x="14541500" y="1686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156536</xdr:rowOff>
    </xdr:from>
    <xdr:ext cx="534377" cy="259045"/>
    <xdr:sp macro="" textlink="">
      <xdr:nvSpPr>
        <xdr:cNvPr id="697" name="テキスト ボックス 696"/>
        <xdr:cNvSpPr txBox="1"/>
      </xdr:nvSpPr>
      <xdr:spPr>
        <a:xfrm>
          <a:off x="14325111" y="1695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79226</xdr:rowOff>
    </xdr:from>
    <xdr:to>
      <xdr:col>20</xdr:col>
      <xdr:colOff>9525</xdr:colOff>
      <xdr:row>99</xdr:row>
      <xdr:rowOff>9376</xdr:rowOff>
    </xdr:to>
    <xdr:sp macro="" textlink="">
      <xdr:nvSpPr>
        <xdr:cNvPr id="698" name="円/楕円 697"/>
        <xdr:cNvSpPr/>
      </xdr:nvSpPr>
      <xdr:spPr>
        <a:xfrm>
          <a:off x="13652500" y="1688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503</xdr:rowOff>
    </xdr:from>
    <xdr:ext cx="534377" cy="259045"/>
    <xdr:sp macro="" textlink="">
      <xdr:nvSpPr>
        <xdr:cNvPr id="699" name="テキスト ボックス 698"/>
        <xdr:cNvSpPr txBox="1"/>
      </xdr:nvSpPr>
      <xdr:spPr>
        <a:xfrm>
          <a:off x="13436111" y="1697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58655</xdr:rowOff>
    </xdr:from>
    <xdr:to>
      <xdr:col>18</xdr:col>
      <xdr:colOff>492125</xdr:colOff>
      <xdr:row>98</xdr:row>
      <xdr:rowOff>160255</xdr:rowOff>
    </xdr:to>
    <xdr:sp macro="" textlink="">
      <xdr:nvSpPr>
        <xdr:cNvPr id="700" name="円/楕円 699"/>
        <xdr:cNvSpPr/>
      </xdr:nvSpPr>
      <xdr:spPr>
        <a:xfrm>
          <a:off x="12763500" y="168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151382</xdr:rowOff>
    </xdr:from>
    <xdr:ext cx="534377" cy="259045"/>
    <xdr:sp macro="" textlink="">
      <xdr:nvSpPr>
        <xdr:cNvPr id="701" name="テキスト ボックス 700"/>
        <xdr:cNvSpPr txBox="1"/>
      </xdr:nvSpPr>
      <xdr:spPr>
        <a:xfrm>
          <a:off x="12547111" y="1695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167043</xdr:rowOff>
    </xdr:from>
    <xdr:to>
      <xdr:col>29</xdr:col>
      <xdr:colOff>568325</xdr:colOff>
      <xdr:row>38</xdr:row>
      <xdr:rowOff>97193</xdr:rowOff>
    </xdr:to>
    <xdr:sp macro="" textlink="">
      <xdr:nvSpPr>
        <xdr:cNvPr id="737" name="フローチャート : 判断 736"/>
        <xdr:cNvSpPr/>
      </xdr:nvSpPr>
      <xdr:spPr>
        <a:xfrm>
          <a:off x="20383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113720</xdr:rowOff>
    </xdr:from>
    <xdr:ext cx="469744" cy="259045"/>
    <xdr:sp macro="" textlink="">
      <xdr:nvSpPr>
        <xdr:cNvPr id="738" name="テキスト ボックス 737"/>
        <xdr:cNvSpPr txBox="1"/>
      </xdr:nvSpPr>
      <xdr:spPr>
        <a:xfrm>
          <a:off x="20199427"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64554</xdr:rowOff>
    </xdr:from>
    <xdr:to>
      <xdr:col>28</xdr:col>
      <xdr:colOff>365125</xdr:colOff>
      <xdr:row>38</xdr:row>
      <xdr:rowOff>166154</xdr:rowOff>
    </xdr:to>
    <xdr:sp macro="" textlink="">
      <xdr:nvSpPr>
        <xdr:cNvPr id="740" name="フローチャート : 判断 739"/>
        <xdr:cNvSpPr/>
      </xdr:nvSpPr>
      <xdr:spPr>
        <a:xfrm>
          <a:off x="19494500" y="657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11231</xdr:rowOff>
    </xdr:from>
    <xdr:ext cx="469744" cy="259045"/>
    <xdr:sp macro="" textlink="">
      <xdr:nvSpPr>
        <xdr:cNvPr id="741" name="テキスト ボックス 740"/>
        <xdr:cNvSpPr txBox="1"/>
      </xdr:nvSpPr>
      <xdr:spPr>
        <a:xfrm>
          <a:off x="19310427" y="635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73393</xdr:rowOff>
    </xdr:from>
    <xdr:to>
      <xdr:col>27</xdr:col>
      <xdr:colOff>161925</xdr:colOff>
      <xdr:row>39</xdr:row>
      <xdr:rowOff>3543</xdr:rowOff>
    </xdr:to>
    <xdr:sp macro="" textlink="">
      <xdr:nvSpPr>
        <xdr:cNvPr id="742" name="フローチャート : 判断 741"/>
        <xdr:cNvSpPr/>
      </xdr:nvSpPr>
      <xdr:spPr>
        <a:xfrm>
          <a:off x="18605500" y="65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20070</xdr:rowOff>
    </xdr:from>
    <xdr:ext cx="469744" cy="259045"/>
    <xdr:sp macro="" textlink="">
      <xdr:nvSpPr>
        <xdr:cNvPr id="743" name="テキスト ボックス 742"/>
        <xdr:cNvSpPr txBox="1"/>
      </xdr:nvSpPr>
      <xdr:spPr>
        <a:xfrm>
          <a:off x="18421427" y="63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74732</xdr:rowOff>
    </xdr:from>
    <xdr:to>
      <xdr:col>32</xdr:col>
      <xdr:colOff>187325</xdr:colOff>
      <xdr:row>56</xdr:row>
      <xdr:rowOff>167315</xdr:rowOff>
    </xdr:to>
    <xdr:cxnSp macro="">
      <xdr:nvCxnSpPr>
        <xdr:cNvPr id="785" name="直線コネクタ 784"/>
        <xdr:cNvCxnSpPr/>
      </xdr:nvCxnSpPr>
      <xdr:spPr>
        <a:xfrm>
          <a:off x="21323300" y="9675932"/>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157280</xdr:rowOff>
    </xdr:from>
    <xdr:to>
      <xdr:col>31</xdr:col>
      <xdr:colOff>34925</xdr:colOff>
      <xdr:row>56</xdr:row>
      <xdr:rowOff>74732</xdr:rowOff>
    </xdr:to>
    <xdr:cxnSp macro="">
      <xdr:nvCxnSpPr>
        <xdr:cNvPr id="788" name="直線コネクタ 787"/>
        <xdr:cNvCxnSpPr/>
      </xdr:nvCxnSpPr>
      <xdr:spPr>
        <a:xfrm>
          <a:off x="20434300" y="9587030"/>
          <a:ext cx="889000" cy="8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90" name="テキスト ボックス 789"/>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157280</xdr:rowOff>
    </xdr:from>
    <xdr:to>
      <xdr:col>29</xdr:col>
      <xdr:colOff>517525</xdr:colOff>
      <xdr:row>55</xdr:row>
      <xdr:rowOff>163131</xdr:rowOff>
    </xdr:to>
    <xdr:cxnSp macro="">
      <xdr:nvCxnSpPr>
        <xdr:cNvPr id="791" name="直線コネクタ 790"/>
        <xdr:cNvCxnSpPr/>
      </xdr:nvCxnSpPr>
      <xdr:spPr>
        <a:xfrm flipV="1">
          <a:off x="19545300" y="9587030"/>
          <a:ext cx="889000" cy="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125042</xdr:rowOff>
    </xdr:from>
    <xdr:to>
      <xdr:col>29</xdr:col>
      <xdr:colOff>568325</xdr:colOff>
      <xdr:row>58</xdr:row>
      <xdr:rowOff>55192</xdr:rowOff>
    </xdr:to>
    <xdr:sp macro="" textlink="">
      <xdr:nvSpPr>
        <xdr:cNvPr id="792" name="フローチャート : 判断 791"/>
        <xdr:cNvSpPr/>
      </xdr:nvSpPr>
      <xdr:spPr>
        <a:xfrm>
          <a:off x="20383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46319</xdr:rowOff>
    </xdr:from>
    <xdr:ext cx="469744" cy="259045"/>
    <xdr:sp macro="" textlink="">
      <xdr:nvSpPr>
        <xdr:cNvPr id="793" name="テキスト ボックス 792"/>
        <xdr:cNvSpPr txBox="1"/>
      </xdr:nvSpPr>
      <xdr:spPr>
        <a:xfrm>
          <a:off x="20199427" y="9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156411</xdr:rowOff>
    </xdr:from>
    <xdr:to>
      <xdr:col>28</xdr:col>
      <xdr:colOff>314325</xdr:colOff>
      <xdr:row>55</xdr:row>
      <xdr:rowOff>163131</xdr:rowOff>
    </xdr:to>
    <xdr:cxnSp macro="">
      <xdr:nvCxnSpPr>
        <xdr:cNvPr id="794" name="直線コネクタ 793"/>
        <xdr:cNvCxnSpPr/>
      </xdr:nvCxnSpPr>
      <xdr:spPr>
        <a:xfrm>
          <a:off x="18656300" y="9586161"/>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139260</xdr:rowOff>
    </xdr:from>
    <xdr:to>
      <xdr:col>28</xdr:col>
      <xdr:colOff>365125</xdr:colOff>
      <xdr:row>58</xdr:row>
      <xdr:rowOff>69410</xdr:rowOff>
    </xdr:to>
    <xdr:sp macro="" textlink="">
      <xdr:nvSpPr>
        <xdr:cNvPr id="795" name="フローチャート : 判断 794"/>
        <xdr:cNvSpPr/>
      </xdr:nvSpPr>
      <xdr:spPr>
        <a:xfrm>
          <a:off x="19494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60537</xdr:rowOff>
    </xdr:from>
    <xdr:ext cx="469744" cy="259045"/>
    <xdr:sp macro="" textlink="">
      <xdr:nvSpPr>
        <xdr:cNvPr id="796" name="テキスト ボックス 795"/>
        <xdr:cNvSpPr txBox="1"/>
      </xdr:nvSpPr>
      <xdr:spPr>
        <a:xfrm>
          <a:off x="19310427" y="100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130642</xdr:rowOff>
    </xdr:from>
    <xdr:to>
      <xdr:col>27</xdr:col>
      <xdr:colOff>161925</xdr:colOff>
      <xdr:row>58</xdr:row>
      <xdr:rowOff>60792</xdr:rowOff>
    </xdr:to>
    <xdr:sp macro="" textlink="">
      <xdr:nvSpPr>
        <xdr:cNvPr id="797" name="フローチャート : 判断 796"/>
        <xdr:cNvSpPr/>
      </xdr:nvSpPr>
      <xdr:spPr>
        <a:xfrm>
          <a:off x="18605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51919</xdr:rowOff>
    </xdr:from>
    <xdr:ext cx="469744" cy="259045"/>
    <xdr:sp macro="" textlink="">
      <xdr:nvSpPr>
        <xdr:cNvPr id="798" name="テキスト ボックス 797"/>
        <xdr:cNvSpPr txBox="1"/>
      </xdr:nvSpPr>
      <xdr:spPr>
        <a:xfrm>
          <a:off x="18421427" y="99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116515</xdr:rowOff>
    </xdr:from>
    <xdr:to>
      <xdr:col>32</xdr:col>
      <xdr:colOff>238125</xdr:colOff>
      <xdr:row>57</xdr:row>
      <xdr:rowOff>46665</xdr:rowOff>
    </xdr:to>
    <xdr:sp macro="" textlink="">
      <xdr:nvSpPr>
        <xdr:cNvPr id="804" name="円/楕円 803"/>
        <xdr:cNvSpPr/>
      </xdr:nvSpPr>
      <xdr:spPr>
        <a:xfrm>
          <a:off x="22110700" y="97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139392</xdr:rowOff>
    </xdr:from>
    <xdr:ext cx="534377" cy="259045"/>
    <xdr:sp macro="" textlink="">
      <xdr:nvSpPr>
        <xdr:cNvPr id="805" name="貸付金該当値テキスト"/>
        <xdr:cNvSpPr txBox="1"/>
      </xdr:nvSpPr>
      <xdr:spPr>
        <a:xfrm>
          <a:off x="22212300" y="956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13,792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23932</xdr:rowOff>
    </xdr:from>
    <xdr:to>
      <xdr:col>31</xdr:col>
      <xdr:colOff>85725</xdr:colOff>
      <xdr:row>56</xdr:row>
      <xdr:rowOff>125532</xdr:rowOff>
    </xdr:to>
    <xdr:sp macro="" textlink="">
      <xdr:nvSpPr>
        <xdr:cNvPr id="806" name="円/楕円 805"/>
        <xdr:cNvSpPr/>
      </xdr:nvSpPr>
      <xdr:spPr>
        <a:xfrm>
          <a:off x="21272500" y="96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142059</xdr:rowOff>
    </xdr:from>
    <xdr:ext cx="534377" cy="259045"/>
    <xdr:sp macro="" textlink="">
      <xdr:nvSpPr>
        <xdr:cNvPr id="807" name="テキスト ボックス 806"/>
        <xdr:cNvSpPr txBox="1"/>
      </xdr:nvSpPr>
      <xdr:spPr>
        <a:xfrm>
          <a:off x="21056111" y="94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17,842</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106480</xdr:rowOff>
    </xdr:from>
    <xdr:to>
      <xdr:col>29</xdr:col>
      <xdr:colOff>568325</xdr:colOff>
      <xdr:row>56</xdr:row>
      <xdr:rowOff>36630</xdr:rowOff>
    </xdr:to>
    <xdr:sp macro="" textlink="">
      <xdr:nvSpPr>
        <xdr:cNvPr id="808" name="円/楕円 807"/>
        <xdr:cNvSpPr/>
      </xdr:nvSpPr>
      <xdr:spPr>
        <a:xfrm>
          <a:off x="20383500" y="953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53157</xdr:rowOff>
    </xdr:from>
    <xdr:ext cx="534377" cy="259045"/>
    <xdr:sp macro="" textlink="">
      <xdr:nvSpPr>
        <xdr:cNvPr id="809" name="テキスト ボックス 808"/>
        <xdr:cNvSpPr txBox="1"/>
      </xdr:nvSpPr>
      <xdr:spPr>
        <a:xfrm>
          <a:off x="20167111" y="931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21,731</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112331</xdr:rowOff>
    </xdr:from>
    <xdr:to>
      <xdr:col>28</xdr:col>
      <xdr:colOff>365125</xdr:colOff>
      <xdr:row>56</xdr:row>
      <xdr:rowOff>42481</xdr:rowOff>
    </xdr:to>
    <xdr:sp macro="" textlink="">
      <xdr:nvSpPr>
        <xdr:cNvPr id="810" name="円/楕円 809"/>
        <xdr:cNvSpPr/>
      </xdr:nvSpPr>
      <xdr:spPr>
        <a:xfrm>
          <a:off x="19494500" y="954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59008</xdr:rowOff>
    </xdr:from>
    <xdr:ext cx="534377" cy="259045"/>
    <xdr:sp macro="" textlink="">
      <xdr:nvSpPr>
        <xdr:cNvPr id="811" name="テキスト ボックス 810"/>
        <xdr:cNvSpPr txBox="1"/>
      </xdr:nvSpPr>
      <xdr:spPr>
        <a:xfrm>
          <a:off x="19278111" y="931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21,475</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105611</xdr:rowOff>
    </xdr:from>
    <xdr:to>
      <xdr:col>27</xdr:col>
      <xdr:colOff>161925</xdr:colOff>
      <xdr:row>56</xdr:row>
      <xdr:rowOff>35761</xdr:rowOff>
    </xdr:to>
    <xdr:sp macro="" textlink="">
      <xdr:nvSpPr>
        <xdr:cNvPr id="812" name="円/楕円 811"/>
        <xdr:cNvSpPr/>
      </xdr:nvSpPr>
      <xdr:spPr>
        <a:xfrm>
          <a:off x="18605500" y="953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52288</xdr:rowOff>
    </xdr:from>
    <xdr:ext cx="534377" cy="259045"/>
    <xdr:sp macro="" textlink="">
      <xdr:nvSpPr>
        <xdr:cNvPr id="813" name="テキスト ボックス 812"/>
        <xdr:cNvSpPr txBox="1"/>
      </xdr:nvSpPr>
      <xdr:spPr>
        <a:xfrm>
          <a:off x="18389111" y="931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170963</xdr:rowOff>
    </xdr:from>
    <xdr:to>
      <xdr:col>32</xdr:col>
      <xdr:colOff>187325</xdr:colOff>
      <xdr:row>76</xdr:row>
      <xdr:rowOff>56553</xdr:rowOff>
    </xdr:to>
    <xdr:cxnSp macro="">
      <xdr:nvCxnSpPr>
        <xdr:cNvPr id="840" name="直線コネクタ 839"/>
        <xdr:cNvCxnSpPr/>
      </xdr:nvCxnSpPr>
      <xdr:spPr>
        <a:xfrm>
          <a:off x="21323300" y="13029713"/>
          <a:ext cx="838200" cy="5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170963</xdr:rowOff>
    </xdr:from>
    <xdr:to>
      <xdr:col>31</xdr:col>
      <xdr:colOff>34925</xdr:colOff>
      <xdr:row>76</xdr:row>
      <xdr:rowOff>28074</xdr:rowOff>
    </xdr:to>
    <xdr:cxnSp macro="">
      <xdr:nvCxnSpPr>
        <xdr:cNvPr id="843" name="直線コネクタ 842"/>
        <xdr:cNvCxnSpPr/>
      </xdr:nvCxnSpPr>
      <xdr:spPr>
        <a:xfrm flipV="1">
          <a:off x="20434300" y="13029713"/>
          <a:ext cx="889000" cy="2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146064</xdr:rowOff>
    </xdr:from>
    <xdr:to>
      <xdr:col>29</xdr:col>
      <xdr:colOff>517525</xdr:colOff>
      <xdr:row>76</xdr:row>
      <xdr:rowOff>28074</xdr:rowOff>
    </xdr:to>
    <xdr:cxnSp macro="">
      <xdr:nvCxnSpPr>
        <xdr:cNvPr id="846" name="直線コネクタ 845"/>
        <xdr:cNvCxnSpPr/>
      </xdr:nvCxnSpPr>
      <xdr:spPr>
        <a:xfrm>
          <a:off x="19545300" y="13004814"/>
          <a:ext cx="889000" cy="5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61934</xdr:rowOff>
    </xdr:from>
    <xdr:to>
      <xdr:col>29</xdr:col>
      <xdr:colOff>568325</xdr:colOff>
      <xdr:row>76</xdr:row>
      <xdr:rowOff>163534</xdr:rowOff>
    </xdr:to>
    <xdr:sp macro="" textlink="">
      <xdr:nvSpPr>
        <xdr:cNvPr id="847" name="フローチャート : 判断 846"/>
        <xdr:cNvSpPr/>
      </xdr:nvSpPr>
      <xdr:spPr>
        <a:xfrm>
          <a:off x="20383500" y="1309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154661</xdr:rowOff>
    </xdr:from>
    <xdr:ext cx="534377" cy="259045"/>
    <xdr:sp macro="" textlink="">
      <xdr:nvSpPr>
        <xdr:cNvPr id="848" name="テキスト ボックス 847"/>
        <xdr:cNvSpPr txBox="1"/>
      </xdr:nvSpPr>
      <xdr:spPr>
        <a:xfrm>
          <a:off x="20167111" y="1318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146064</xdr:rowOff>
    </xdr:from>
    <xdr:to>
      <xdr:col>28</xdr:col>
      <xdr:colOff>314325</xdr:colOff>
      <xdr:row>76</xdr:row>
      <xdr:rowOff>92540</xdr:rowOff>
    </xdr:to>
    <xdr:cxnSp macro="">
      <xdr:nvCxnSpPr>
        <xdr:cNvPr id="849" name="直線コネクタ 848"/>
        <xdr:cNvCxnSpPr/>
      </xdr:nvCxnSpPr>
      <xdr:spPr>
        <a:xfrm flipV="1">
          <a:off x="18656300" y="13004814"/>
          <a:ext cx="889000" cy="1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72889</xdr:rowOff>
    </xdr:from>
    <xdr:to>
      <xdr:col>28</xdr:col>
      <xdr:colOff>365125</xdr:colOff>
      <xdr:row>77</xdr:row>
      <xdr:rowOff>3039</xdr:rowOff>
    </xdr:to>
    <xdr:sp macro="" textlink="">
      <xdr:nvSpPr>
        <xdr:cNvPr id="850" name="フローチャート : 判断 849"/>
        <xdr:cNvSpPr/>
      </xdr:nvSpPr>
      <xdr:spPr>
        <a:xfrm>
          <a:off x="19494500" y="131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165616</xdr:rowOff>
    </xdr:from>
    <xdr:ext cx="534377" cy="259045"/>
    <xdr:sp macro="" textlink="">
      <xdr:nvSpPr>
        <xdr:cNvPr id="851" name="テキスト ボックス 850"/>
        <xdr:cNvSpPr txBox="1"/>
      </xdr:nvSpPr>
      <xdr:spPr>
        <a:xfrm>
          <a:off x="19278111" y="131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83107</xdr:rowOff>
    </xdr:from>
    <xdr:to>
      <xdr:col>27</xdr:col>
      <xdr:colOff>161925</xdr:colOff>
      <xdr:row>77</xdr:row>
      <xdr:rowOff>13257</xdr:rowOff>
    </xdr:to>
    <xdr:sp macro="" textlink="">
      <xdr:nvSpPr>
        <xdr:cNvPr id="852" name="フローチャート : 判断 851"/>
        <xdr:cNvSpPr/>
      </xdr:nvSpPr>
      <xdr:spPr>
        <a:xfrm>
          <a:off x="18605500" y="131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4384</xdr:rowOff>
    </xdr:from>
    <xdr:ext cx="534377" cy="259045"/>
    <xdr:sp macro="" textlink="">
      <xdr:nvSpPr>
        <xdr:cNvPr id="853" name="テキスト ボックス 852"/>
        <xdr:cNvSpPr txBox="1"/>
      </xdr:nvSpPr>
      <xdr:spPr>
        <a:xfrm>
          <a:off x="18389111" y="132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5753</xdr:rowOff>
    </xdr:from>
    <xdr:to>
      <xdr:col>32</xdr:col>
      <xdr:colOff>238125</xdr:colOff>
      <xdr:row>76</xdr:row>
      <xdr:rowOff>107353</xdr:rowOff>
    </xdr:to>
    <xdr:sp macro="" textlink="">
      <xdr:nvSpPr>
        <xdr:cNvPr id="859" name="円/楕円 858"/>
        <xdr:cNvSpPr/>
      </xdr:nvSpPr>
      <xdr:spPr>
        <a:xfrm>
          <a:off x="22110700" y="130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155630</xdr:rowOff>
    </xdr:from>
    <xdr:ext cx="534377" cy="259045"/>
    <xdr:sp macro="" textlink="">
      <xdr:nvSpPr>
        <xdr:cNvPr id="860" name="繰出金該当値テキスト"/>
        <xdr:cNvSpPr txBox="1"/>
      </xdr:nvSpPr>
      <xdr:spPr>
        <a:xfrm>
          <a:off x="22212300" y="1301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93,186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120163</xdr:rowOff>
    </xdr:from>
    <xdr:to>
      <xdr:col>31</xdr:col>
      <xdr:colOff>85725</xdr:colOff>
      <xdr:row>76</xdr:row>
      <xdr:rowOff>50313</xdr:rowOff>
    </xdr:to>
    <xdr:sp macro="" textlink="">
      <xdr:nvSpPr>
        <xdr:cNvPr id="861" name="円/楕円 860"/>
        <xdr:cNvSpPr/>
      </xdr:nvSpPr>
      <xdr:spPr>
        <a:xfrm>
          <a:off x="21272500" y="1297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41440</xdr:rowOff>
    </xdr:from>
    <xdr:ext cx="599010" cy="259045"/>
    <xdr:sp macro="" textlink="">
      <xdr:nvSpPr>
        <xdr:cNvPr id="862" name="テキスト ボックス 861"/>
        <xdr:cNvSpPr txBox="1"/>
      </xdr:nvSpPr>
      <xdr:spPr>
        <a:xfrm>
          <a:off x="21023794" y="1307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105,662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148724</xdr:rowOff>
    </xdr:from>
    <xdr:to>
      <xdr:col>29</xdr:col>
      <xdr:colOff>568325</xdr:colOff>
      <xdr:row>76</xdr:row>
      <xdr:rowOff>78874</xdr:rowOff>
    </xdr:to>
    <xdr:sp macro="" textlink="">
      <xdr:nvSpPr>
        <xdr:cNvPr id="863" name="円/楕円 862"/>
        <xdr:cNvSpPr/>
      </xdr:nvSpPr>
      <xdr:spPr>
        <a:xfrm>
          <a:off x="20383500" y="1300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95401</xdr:rowOff>
    </xdr:from>
    <xdr:ext cx="534377" cy="259045"/>
    <xdr:sp macro="" textlink="">
      <xdr:nvSpPr>
        <xdr:cNvPr id="864" name="テキスト ボックス 863"/>
        <xdr:cNvSpPr txBox="1"/>
      </xdr:nvSpPr>
      <xdr:spPr>
        <a:xfrm>
          <a:off x="20167111" y="1278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99,415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95264</xdr:rowOff>
    </xdr:from>
    <xdr:to>
      <xdr:col>28</xdr:col>
      <xdr:colOff>365125</xdr:colOff>
      <xdr:row>76</xdr:row>
      <xdr:rowOff>25414</xdr:rowOff>
    </xdr:to>
    <xdr:sp macro="" textlink="">
      <xdr:nvSpPr>
        <xdr:cNvPr id="865" name="円/楕円 864"/>
        <xdr:cNvSpPr/>
      </xdr:nvSpPr>
      <xdr:spPr>
        <a:xfrm>
          <a:off x="19494500" y="129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41941</xdr:rowOff>
    </xdr:from>
    <xdr:ext cx="599010" cy="259045"/>
    <xdr:sp macro="" textlink="">
      <xdr:nvSpPr>
        <xdr:cNvPr id="866" name="テキスト ボックス 865"/>
        <xdr:cNvSpPr txBox="1"/>
      </xdr:nvSpPr>
      <xdr:spPr>
        <a:xfrm>
          <a:off x="19245794" y="1272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111,108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41740</xdr:rowOff>
    </xdr:from>
    <xdr:to>
      <xdr:col>27</xdr:col>
      <xdr:colOff>161925</xdr:colOff>
      <xdr:row>76</xdr:row>
      <xdr:rowOff>143340</xdr:rowOff>
    </xdr:to>
    <xdr:sp macro="" textlink="">
      <xdr:nvSpPr>
        <xdr:cNvPr id="867" name="円/楕円 866"/>
        <xdr:cNvSpPr/>
      </xdr:nvSpPr>
      <xdr:spPr>
        <a:xfrm>
          <a:off x="18605500" y="1307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159867</xdr:rowOff>
    </xdr:from>
    <xdr:ext cx="534377" cy="259045"/>
    <xdr:sp macro="" textlink="">
      <xdr:nvSpPr>
        <xdr:cNvPr id="868" name="テキスト ボックス 867"/>
        <xdr:cNvSpPr txBox="1"/>
      </xdr:nvSpPr>
      <xdr:spPr>
        <a:xfrm>
          <a:off x="18389111" y="1284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kumimoji="1" lang="ja-JP" altLang="ja-JP" sz="1300" b="0" i="0" baseline="0">
              <a:solidFill>
                <a:schemeClr val="dk1"/>
              </a:solidFill>
              <a:effectLst/>
              <a:latin typeface="+mn-lt"/>
              <a:ea typeface="+mn-ea"/>
              <a:cs typeface="+mn-cs"/>
            </a:rPr>
            <a:t>人件費を除き、類似団体内平均値と同水準か低い状況となっている。人件費は町立の高等学校を１校と直営の保育所を３か所運営していることから、その教職員と保育士がコストを押し上げる要因となっている。</a:t>
          </a:r>
          <a:r>
            <a:rPr kumimoji="1" lang="ja-JP" altLang="en-US" sz="1300" b="0" i="0" baseline="0">
              <a:solidFill>
                <a:schemeClr val="dk1"/>
              </a:solidFill>
              <a:effectLst/>
              <a:latin typeface="+mn-lt"/>
              <a:ea typeface="+mn-ea"/>
              <a:cs typeface="+mn-cs"/>
            </a:rPr>
            <a:t>繰出金については、国民健康保険特別会計繰出金の減少によって、類似団体内の平均値を下回るものとなった。</a:t>
          </a:r>
          <a:r>
            <a:rPr kumimoji="1" lang="ja-JP" altLang="ja-JP" sz="1300" b="0" i="0" baseline="0">
              <a:solidFill>
                <a:schemeClr val="dk1"/>
              </a:solidFill>
              <a:effectLst/>
              <a:latin typeface="+mn-lt"/>
              <a:ea typeface="+mn-ea"/>
              <a:cs typeface="+mn-cs"/>
            </a:rPr>
            <a:t>その他の費用については、事務事業の見直し等を継続的に行い経費の削減に努めているところであるが、特に普通建設事業は、地方債発行限度額を設定し、事業を厳選し実施していることから類似団体内平均値を大きく下回っている。事務事業の見直しを引き続き行い経費削減を図るとともに、必要な事業については十分に精査を行ったうえで実施す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北海道えりも町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4,932
4,900
284.00
4,945,903
4,895,419
44,244
3,033,527
5,429,130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137509</xdr:rowOff>
    </xdr:from>
    <xdr:to>
      <xdr:col>6</xdr:col>
      <xdr:colOff>511175</xdr:colOff>
      <xdr:row>37</xdr:row>
      <xdr:rowOff>155473</xdr:rowOff>
    </xdr:to>
    <xdr:cxnSp macro="">
      <xdr:nvCxnSpPr>
        <xdr:cNvPr id="60" name="直線コネクタ 59"/>
        <xdr:cNvCxnSpPr/>
      </xdr:nvCxnSpPr>
      <xdr:spPr>
        <a:xfrm>
          <a:off x="3797300" y="6481159"/>
          <a:ext cx="838200" cy="1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137509</xdr:rowOff>
    </xdr:from>
    <xdr:to>
      <xdr:col>5</xdr:col>
      <xdr:colOff>358775</xdr:colOff>
      <xdr:row>37</xdr:row>
      <xdr:rowOff>156940</xdr:rowOff>
    </xdr:to>
    <xdr:cxnSp macro="">
      <xdr:nvCxnSpPr>
        <xdr:cNvPr id="63" name="直線コネクタ 62"/>
        <xdr:cNvCxnSpPr/>
      </xdr:nvCxnSpPr>
      <xdr:spPr>
        <a:xfrm flipV="1">
          <a:off x="2908300" y="6481159"/>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156940</xdr:rowOff>
    </xdr:from>
    <xdr:to>
      <xdr:col>4</xdr:col>
      <xdr:colOff>155575</xdr:colOff>
      <xdr:row>37</xdr:row>
      <xdr:rowOff>169170</xdr:rowOff>
    </xdr:to>
    <xdr:cxnSp macro="">
      <xdr:nvCxnSpPr>
        <xdr:cNvPr id="66" name="直線コネクタ 65"/>
        <xdr:cNvCxnSpPr/>
      </xdr:nvCxnSpPr>
      <xdr:spPr>
        <a:xfrm flipV="1">
          <a:off x="2019300" y="6500590"/>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126981</xdr:rowOff>
    </xdr:from>
    <xdr:to>
      <xdr:col>4</xdr:col>
      <xdr:colOff>206375</xdr:colOff>
      <xdr:row>38</xdr:row>
      <xdr:rowOff>57131</xdr:rowOff>
    </xdr:to>
    <xdr:sp macro="" textlink="">
      <xdr:nvSpPr>
        <xdr:cNvPr id="67" name="フローチャート : 判断 66"/>
        <xdr:cNvSpPr/>
      </xdr:nvSpPr>
      <xdr:spPr>
        <a:xfrm>
          <a:off x="2857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48258</xdr:rowOff>
    </xdr:from>
    <xdr:ext cx="534377" cy="259045"/>
    <xdr:sp macro="" textlink="">
      <xdr:nvSpPr>
        <xdr:cNvPr id="68" name="テキスト ボックス 67"/>
        <xdr:cNvSpPr txBox="1"/>
      </xdr:nvSpPr>
      <xdr:spPr>
        <a:xfrm>
          <a:off x="2641111" y="65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163303</xdr:rowOff>
    </xdr:from>
    <xdr:to>
      <xdr:col>2</xdr:col>
      <xdr:colOff>638175</xdr:colOff>
      <xdr:row>37</xdr:row>
      <xdr:rowOff>169170</xdr:rowOff>
    </xdr:to>
    <xdr:cxnSp macro="">
      <xdr:nvCxnSpPr>
        <xdr:cNvPr id="69" name="直線コネクタ 68"/>
        <xdr:cNvCxnSpPr/>
      </xdr:nvCxnSpPr>
      <xdr:spPr>
        <a:xfrm>
          <a:off x="1130300" y="6506953"/>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134277</xdr:rowOff>
    </xdr:from>
    <xdr:to>
      <xdr:col>3</xdr:col>
      <xdr:colOff>3175</xdr:colOff>
      <xdr:row>38</xdr:row>
      <xdr:rowOff>64427</xdr:rowOff>
    </xdr:to>
    <xdr:sp macro="" textlink="">
      <xdr:nvSpPr>
        <xdr:cNvPr id="70" name="フローチャート : 判断 69"/>
        <xdr:cNvSpPr/>
      </xdr:nvSpPr>
      <xdr:spPr>
        <a:xfrm>
          <a:off x="1968500" y="64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55554</xdr:rowOff>
    </xdr:from>
    <xdr:ext cx="534377" cy="259045"/>
    <xdr:sp macro="" textlink="">
      <xdr:nvSpPr>
        <xdr:cNvPr id="71" name="テキスト ボックス 70"/>
        <xdr:cNvSpPr txBox="1"/>
      </xdr:nvSpPr>
      <xdr:spPr>
        <a:xfrm>
          <a:off x="1752111" y="6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129648</xdr:rowOff>
    </xdr:from>
    <xdr:to>
      <xdr:col>1</xdr:col>
      <xdr:colOff>485775</xdr:colOff>
      <xdr:row>38</xdr:row>
      <xdr:rowOff>59798</xdr:rowOff>
    </xdr:to>
    <xdr:sp macro="" textlink="">
      <xdr:nvSpPr>
        <xdr:cNvPr id="72" name="フローチャート : 判断 71"/>
        <xdr:cNvSpPr/>
      </xdr:nvSpPr>
      <xdr:spPr>
        <a:xfrm>
          <a:off x="1079500" y="647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50925</xdr:rowOff>
    </xdr:from>
    <xdr:ext cx="534377" cy="259045"/>
    <xdr:sp macro="" textlink="">
      <xdr:nvSpPr>
        <xdr:cNvPr id="73" name="テキスト ボックス 72"/>
        <xdr:cNvSpPr txBox="1"/>
      </xdr:nvSpPr>
      <xdr:spPr>
        <a:xfrm>
          <a:off x="863111" y="65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104673</xdr:rowOff>
    </xdr:from>
    <xdr:to>
      <xdr:col>6</xdr:col>
      <xdr:colOff>561975</xdr:colOff>
      <xdr:row>38</xdr:row>
      <xdr:rowOff>34823</xdr:rowOff>
    </xdr:to>
    <xdr:sp macro="" textlink="">
      <xdr:nvSpPr>
        <xdr:cNvPr id="79" name="円/楕円 78"/>
        <xdr:cNvSpPr/>
      </xdr:nvSpPr>
      <xdr:spPr>
        <a:xfrm>
          <a:off x="45847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19600</xdr:rowOff>
    </xdr:from>
    <xdr:ext cx="534377" cy="259045"/>
    <xdr:sp macro="" textlink="">
      <xdr:nvSpPr>
        <xdr:cNvPr id="80" name="議会費該当値テキスト"/>
        <xdr:cNvSpPr txBox="1"/>
      </xdr:nvSpPr>
      <xdr:spPr>
        <a:xfrm>
          <a:off x="4686300" y="636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86709</xdr:rowOff>
    </xdr:from>
    <xdr:to>
      <xdr:col>5</xdr:col>
      <xdr:colOff>409575</xdr:colOff>
      <xdr:row>38</xdr:row>
      <xdr:rowOff>16859</xdr:rowOff>
    </xdr:to>
    <xdr:sp macro="" textlink="">
      <xdr:nvSpPr>
        <xdr:cNvPr id="81" name="円/楕円 80"/>
        <xdr:cNvSpPr/>
      </xdr:nvSpPr>
      <xdr:spPr>
        <a:xfrm>
          <a:off x="3746500" y="64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7986</xdr:rowOff>
    </xdr:from>
    <xdr:ext cx="534377" cy="259045"/>
    <xdr:sp macro="" textlink="">
      <xdr:nvSpPr>
        <xdr:cNvPr id="82" name="テキスト ボックス 81"/>
        <xdr:cNvSpPr txBox="1"/>
      </xdr:nvSpPr>
      <xdr:spPr>
        <a:xfrm>
          <a:off x="3530111" y="65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106140</xdr:rowOff>
    </xdr:from>
    <xdr:to>
      <xdr:col>4</xdr:col>
      <xdr:colOff>206375</xdr:colOff>
      <xdr:row>38</xdr:row>
      <xdr:rowOff>36291</xdr:rowOff>
    </xdr:to>
    <xdr:sp macro="" textlink="">
      <xdr:nvSpPr>
        <xdr:cNvPr id="83" name="円/楕円 82"/>
        <xdr:cNvSpPr/>
      </xdr:nvSpPr>
      <xdr:spPr>
        <a:xfrm>
          <a:off x="2857500" y="64497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52817</xdr:rowOff>
    </xdr:from>
    <xdr:ext cx="534377" cy="259045"/>
    <xdr:sp macro="" textlink="">
      <xdr:nvSpPr>
        <xdr:cNvPr id="84" name="テキスト ボックス 83"/>
        <xdr:cNvSpPr txBox="1"/>
      </xdr:nvSpPr>
      <xdr:spPr>
        <a:xfrm>
          <a:off x="2641111" y="62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118370</xdr:rowOff>
    </xdr:from>
    <xdr:to>
      <xdr:col>3</xdr:col>
      <xdr:colOff>3175</xdr:colOff>
      <xdr:row>38</xdr:row>
      <xdr:rowOff>48520</xdr:rowOff>
    </xdr:to>
    <xdr:sp macro="" textlink="">
      <xdr:nvSpPr>
        <xdr:cNvPr id="85" name="円/楕円 84"/>
        <xdr:cNvSpPr/>
      </xdr:nvSpPr>
      <xdr:spPr>
        <a:xfrm>
          <a:off x="1968500" y="6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65047</xdr:rowOff>
    </xdr:from>
    <xdr:ext cx="534377" cy="259045"/>
    <xdr:sp macro="" textlink="">
      <xdr:nvSpPr>
        <xdr:cNvPr id="86" name="テキスト ボックス 85"/>
        <xdr:cNvSpPr txBox="1"/>
      </xdr:nvSpPr>
      <xdr:spPr>
        <a:xfrm>
          <a:off x="1752111" y="623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112503</xdr:rowOff>
    </xdr:from>
    <xdr:to>
      <xdr:col>1</xdr:col>
      <xdr:colOff>485775</xdr:colOff>
      <xdr:row>38</xdr:row>
      <xdr:rowOff>42653</xdr:rowOff>
    </xdr:to>
    <xdr:sp macro="" textlink="">
      <xdr:nvSpPr>
        <xdr:cNvPr id="87" name="円/楕円 86"/>
        <xdr:cNvSpPr/>
      </xdr:nvSpPr>
      <xdr:spPr>
        <a:xfrm>
          <a:off x="1079500" y="64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59180</xdr:rowOff>
    </xdr:from>
    <xdr:ext cx="534377" cy="259045"/>
    <xdr:sp macro="" textlink="">
      <xdr:nvSpPr>
        <xdr:cNvPr id="88" name="テキスト ボックス 87"/>
        <xdr:cNvSpPr txBox="1"/>
      </xdr:nvSpPr>
      <xdr:spPr>
        <a:xfrm>
          <a:off x="863111" y="623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38359</xdr:rowOff>
    </xdr:from>
    <xdr:to>
      <xdr:col>6</xdr:col>
      <xdr:colOff>511175</xdr:colOff>
      <xdr:row>58</xdr:row>
      <xdr:rowOff>43114</xdr:rowOff>
    </xdr:to>
    <xdr:cxnSp macro="">
      <xdr:nvCxnSpPr>
        <xdr:cNvPr id="117" name="直線コネクタ 116"/>
        <xdr:cNvCxnSpPr/>
      </xdr:nvCxnSpPr>
      <xdr:spPr>
        <a:xfrm>
          <a:off x="3797300" y="9982459"/>
          <a:ext cx="8382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38359</xdr:rowOff>
    </xdr:from>
    <xdr:to>
      <xdr:col>5</xdr:col>
      <xdr:colOff>358775</xdr:colOff>
      <xdr:row>58</xdr:row>
      <xdr:rowOff>104577</xdr:rowOff>
    </xdr:to>
    <xdr:cxnSp macro="">
      <xdr:nvCxnSpPr>
        <xdr:cNvPr id="120" name="直線コネクタ 119"/>
        <xdr:cNvCxnSpPr/>
      </xdr:nvCxnSpPr>
      <xdr:spPr>
        <a:xfrm flipV="1">
          <a:off x="2908300" y="9982459"/>
          <a:ext cx="8890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104577</xdr:rowOff>
    </xdr:from>
    <xdr:to>
      <xdr:col>4</xdr:col>
      <xdr:colOff>155575</xdr:colOff>
      <xdr:row>58</xdr:row>
      <xdr:rowOff>133500</xdr:rowOff>
    </xdr:to>
    <xdr:cxnSp macro="">
      <xdr:nvCxnSpPr>
        <xdr:cNvPr id="123" name="直線コネクタ 122"/>
        <xdr:cNvCxnSpPr/>
      </xdr:nvCxnSpPr>
      <xdr:spPr>
        <a:xfrm flipV="1">
          <a:off x="2019300" y="10048677"/>
          <a:ext cx="889000" cy="2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48458</xdr:rowOff>
    </xdr:from>
    <xdr:to>
      <xdr:col>4</xdr:col>
      <xdr:colOff>206375</xdr:colOff>
      <xdr:row>58</xdr:row>
      <xdr:rowOff>150058</xdr:rowOff>
    </xdr:to>
    <xdr:sp macro="" textlink="">
      <xdr:nvSpPr>
        <xdr:cNvPr id="124" name="フローチャート : 判断 123"/>
        <xdr:cNvSpPr/>
      </xdr:nvSpPr>
      <xdr:spPr>
        <a:xfrm>
          <a:off x="2857500" y="99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166585</xdr:rowOff>
    </xdr:from>
    <xdr:ext cx="599010" cy="259045"/>
    <xdr:sp macro="" textlink="">
      <xdr:nvSpPr>
        <xdr:cNvPr id="125" name="テキスト ボックス 124"/>
        <xdr:cNvSpPr txBox="1"/>
      </xdr:nvSpPr>
      <xdr:spPr>
        <a:xfrm>
          <a:off x="2608794" y="976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123483</xdr:rowOff>
    </xdr:from>
    <xdr:to>
      <xdr:col>2</xdr:col>
      <xdr:colOff>638175</xdr:colOff>
      <xdr:row>58</xdr:row>
      <xdr:rowOff>133500</xdr:rowOff>
    </xdr:to>
    <xdr:cxnSp macro="">
      <xdr:nvCxnSpPr>
        <xdr:cNvPr id="126" name="直線コネクタ 125"/>
        <xdr:cNvCxnSpPr/>
      </xdr:nvCxnSpPr>
      <xdr:spPr>
        <a:xfrm>
          <a:off x="1130300" y="10067583"/>
          <a:ext cx="889000" cy="1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39443</xdr:rowOff>
    </xdr:from>
    <xdr:to>
      <xdr:col>3</xdr:col>
      <xdr:colOff>3175</xdr:colOff>
      <xdr:row>58</xdr:row>
      <xdr:rowOff>141043</xdr:rowOff>
    </xdr:to>
    <xdr:sp macro="" textlink="">
      <xdr:nvSpPr>
        <xdr:cNvPr id="127" name="フローチャート : 判断 126"/>
        <xdr:cNvSpPr/>
      </xdr:nvSpPr>
      <xdr:spPr>
        <a:xfrm>
          <a:off x="1968500" y="99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157570</xdr:rowOff>
    </xdr:from>
    <xdr:ext cx="599010" cy="259045"/>
    <xdr:sp macro="" textlink="">
      <xdr:nvSpPr>
        <xdr:cNvPr id="128" name="テキスト ボックス 127"/>
        <xdr:cNvSpPr txBox="1"/>
      </xdr:nvSpPr>
      <xdr:spPr>
        <a:xfrm>
          <a:off x="1719794" y="97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52031</xdr:rowOff>
    </xdr:from>
    <xdr:to>
      <xdr:col>1</xdr:col>
      <xdr:colOff>485775</xdr:colOff>
      <xdr:row>58</xdr:row>
      <xdr:rowOff>153631</xdr:rowOff>
    </xdr:to>
    <xdr:sp macro="" textlink="">
      <xdr:nvSpPr>
        <xdr:cNvPr id="129" name="フローチャート : 判断 128"/>
        <xdr:cNvSpPr/>
      </xdr:nvSpPr>
      <xdr:spPr>
        <a:xfrm>
          <a:off x="1079500" y="99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170158</xdr:rowOff>
    </xdr:from>
    <xdr:ext cx="599010" cy="259045"/>
    <xdr:sp macro="" textlink="">
      <xdr:nvSpPr>
        <xdr:cNvPr id="130" name="テキスト ボックス 129"/>
        <xdr:cNvSpPr txBox="1"/>
      </xdr:nvSpPr>
      <xdr:spPr>
        <a:xfrm>
          <a:off x="830794" y="97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163764</xdr:rowOff>
    </xdr:from>
    <xdr:to>
      <xdr:col>6</xdr:col>
      <xdr:colOff>561975</xdr:colOff>
      <xdr:row>58</xdr:row>
      <xdr:rowOff>93914</xdr:rowOff>
    </xdr:to>
    <xdr:sp macro="" textlink="">
      <xdr:nvSpPr>
        <xdr:cNvPr id="136" name="円/楕円 135"/>
        <xdr:cNvSpPr/>
      </xdr:nvSpPr>
      <xdr:spPr>
        <a:xfrm>
          <a:off x="4584700" y="99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111556</xdr:rowOff>
    </xdr:from>
    <xdr:ext cx="599010" cy="259045"/>
    <xdr:sp macro="" textlink="">
      <xdr:nvSpPr>
        <xdr:cNvPr id="137" name="総務費該当値テキスト"/>
        <xdr:cNvSpPr txBox="1"/>
      </xdr:nvSpPr>
      <xdr:spPr>
        <a:xfrm>
          <a:off x="4686300" y="988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226,753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159009</xdr:rowOff>
    </xdr:from>
    <xdr:to>
      <xdr:col>5</xdr:col>
      <xdr:colOff>409575</xdr:colOff>
      <xdr:row>58</xdr:row>
      <xdr:rowOff>89159</xdr:rowOff>
    </xdr:to>
    <xdr:sp macro="" textlink="">
      <xdr:nvSpPr>
        <xdr:cNvPr id="138" name="円/楕円 137"/>
        <xdr:cNvSpPr/>
      </xdr:nvSpPr>
      <xdr:spPr>
        <a:xfrm>
          <a:off x="3746500" y="99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80286</xdr:rowOff>
    </xdr:from>
    <xdr:ext cx="599010" cy="259045"/>
    <xdr:sp macro="" textlink="">
      <xdr:nvSpPr>
        <xdr:cNvPr id="139" name="テキスト ボックス 138"/>
        <xdr:cNvSpPr txBox="1"/>
      </xdr:nvSpPr>
      <xdr:spPr>
        <a:xfrm>
          <a:off x="3497794" y="1002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232,994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53777</xdr:rowOff>
    </xdr:from>
    <xdr:to>
      <xdr:col>4</xdr:col>
      <xdr:colOff>206375</xdr:colOff>
      <xdr:row>58</xdr:row>
      <xdr:rowOff>155377</xdr:rowOff>
    </xdr:to>
    <xdr:sp macro="" textlink="">
      <xdr:nvSpPr>
        <xdr:cNvPr id="140" name="円/楕円 139"/>
        <xdr:cNvSpPr/>
      </xdr:nvSpPr>
      <xdr:spPr>
        <a:xfrm>
          <a:off x="2857500" y="999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146504</xdr:rowOff>
    </xdr:from>
    <xdr:ext cx="599010" cy="259045"/>
    <xdr:sp macro="" textlink="">
      <xdr:nvSpPr>
        <xdr:cNvPr id="141" name="テキスト ボックス 140"/>
        <xdr:cNvSpPr txBox="1"/>
      </xdr:nvSpPr>
      <xdr:spPr>
        <a:xfrm>
          <a:off x="2608794" y="1009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146,094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82700</xdr:rowOff>
    </xdr:from>
    <xdr:to>
      <xdr:col>3</xdr:col>
      <xdr:colOff>3175</xdr:colOff>
      <xdr:row>59</xdr:row>
      <xdr:rowOff>12850</xdr:rowOff>
    </xdr:to>
    <xdr:sp macro="" textlink="">
      <xdr:nvSpPr>
        <xdr:cNvPr id="142" name="円/楕円 141"/>
        <xdr:cNvSpPr/>
      </xdr:nvSpPr>
      <xdr:spPr>
        <a:xfrm>
          <a:off x="1968500" y="100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3977</xdr:rowOff>
    </xdr:from>
    <xdr:ext cx="599010" cy="259045"/>
    <xdr:sp macro="" textlink="">
      <xdr:nvSpPr>
        <xdr:cNvPr id="143" name="テキスト ボックス 142"/>
        <xdr:cNvSpPr txBox="1"/>
      </xdr:nvSpPr>
      <xdr:spPr>
        <a:xfrm>
          <a:off x="1719794" y="1011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108,137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72683</xdr:rowOff>
    </xdr:from>
    <xdr:to>
      <xdr:col>1</xdr:col>
      <xdr:colOff>485775</xdr:colOff>
      <xdr:row>59</xdr:row>
      <xdr:rowOff>2833</xdr:rowOff>
    </xdr:to>
    <xdr:sp macro="" textlink="">
      <xdr:nvSpPr>
        <xdr:cNvPr id="144" name="円/楕円 143"/>
        <xdr:cNvSpPr/>
      </xdr:nvSpPr>
      <xdr:spPr>
        <a:xfrm>
          <a:off x="1079500" y="100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165410</xdr:rowOff>
    </xdr:from>
    <xdr:ext cx="599010" cy="259045"/>
    <xdr:sp macro="" textlink="">
      <xdr:nvSpPr>
        <xdr:cNvPr id="145" name="テキスト ボックス 144"/>
        <xdr:cNvSpPr txBox="1"/>
      </xdr:nvSpPr>
      <xdr:spPr>
        <a:xfrm>
          <a:off x="830794" y="101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61601</xdr:rowOff>
    </xdr:from>
    <xdr:to>
      <xdr:col>6</xdr:col>
      <xdr:colOff>511175</xdr:colOff>
      <xdr:row>76</xdr:row>
      <xdr:rowOff>94543</xdr:rowOff>
    </xdr:to>
    <xdr:cxnSp macro="">
      <xdr:nvCxnSpPr>
        <xdr:cNvPr id="172" name="直線コネクタ 171"/>
        <xdr:cNvCxnSpPr/>
      </xdr:nvCxnSpPr>
      <xdr:spPr>
        <a:xfrm>
          <a:off x="3797300" y="13091801"/>
          <a:ext cx="838200" cy="3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61601</xdr:rowOff>
    </xdr:from>
    <xdr:to>
      <xdr:col>5</xdr:col>
      <xdr:colOff>358775</xdr:colOff>
      <xdr:row>76</xdr:row>
      <xdr:rowOff>97410</xdr:rowOff>
    </xdr:to>
    <xdr:cxnSp macro="">
      <xdr:nvCxnSpPr>
        <xdr:cNvPr id="175" name="直線コネクタ 174"/>
        <xdr:cNvCxnSpPr/>
      </xdr:nvCxnSpPr>
      <xdr:spPr>
        <a:xfrm flipV="1">
          <a:off x="2908300" y="13091801"/>
          <a:ext cx="889000" cy="3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77367</xdr:rowOff>
    </xdr:from>
    <xdr:to>
      <xdr:col>4</xdr:col>
      <xdr:colOff>155575</xdr:colOff>
      <xdr:row>76</xdr:row>
      <xdr:rowOff>97410</xdr:rowOff>
    </xdr:to>
    <xdr:cxnSp macro="">
      <xdr:nvCxnSpPr>
        <xdr:cNvPr id="178" name="直線コネクタ 177"/>
        <xdr:cNvCxnSpPr/>
      </xdr:nvCxnSpPr>
      <xdr:spPr>
        <a:xfrm>
          <a:off x="2019300" y="13107567"/>
          <a:ext cx="889000" cy="2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36703</xdr:rowOff>
    </xdr:from>
    <xdr:to>
      <xdr:col>4</xdr:col>
      <xdr:colOff>206375</xdr:colOff>
      <xdr:row>76</xdr:row>
      <xdr:rowOff>138303</xdr:rowOff>
    </xdr:to>
    <xdr:sp macro="" textlink="">
      <xdr:nvSpPr>
        <xdr:cNvPr id="179" name="フローチャート : 判断 178"/>
        <xdr:cNvSpPr/>
      </xdr:nvSpPr>
      <xdr:spPr>
        <a:xfrm>
          <a:off x="2857500" y="1306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154831</xdr:rowOff>
    </xdr:from>
    <xdr:ext cx="599010" cy="259045"/>
    <xdr:sp macro="" textlink="">
      <xdr:nvSpPr>
        <xdr:cNvPr id="180" name="テキスト ボックス 179"/>
        <xdr:cNvSpPr txBox="1"/>
      </xdr:nvSpPr>
      <xdr:spPr>
        <a:xfrm>
          <a:off x="2608794" y="1284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77367</xdr:rowOff>
    </xdr:from>
    <xdr:to>
      <xdr:col>2</xdr:col>
      <xdr:colOff>638175</xdr:colOff>
      <xdr:row>76</xdr:row>
      <xdr:rowOff>134085</xdr:rowOff>
    </xdr:to>
    <xdr:cxnSp macro="">
      <xdr:nvCxnSpPr>
        <xdr:cNvPr id="181" name="直線コネクタ 180"/>
        <xdr:cNvCxnSpPr/>
      </xdr:nvCxnSpPr>
      <xdr:spPr>
        <a:xfrm flipV="1">
          <a:off x="1130300" y="13107567"/>
          <a:ext cx="889000" cy="5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65432</xdr:rowOff>
    </xdr:from>
    <xdr:to>
      <xdr:col>3</xdr:col>
      <xdr:colOff>3175</xdr:colOff>
      <xdr:row>76</xdr:row>
      <xdr:rowOff>167032</xdr:rowOff>
    </xdr:to>
    <xdr:sp macro="" textlink="">
      <xdr:nvSpPr>
        <xdr:cNvPr id="182" name="フローチャート : 判断 181"/>
        <xdr:cNvSpPr/>
      </xdr:nvSpPr>
      <xdr:spPr>
        <a:xfrm>
          <a:off x="1968500" y="130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158159</xdr:rowOff>
    </xdr:from>
    <xdr:ext cx="599010" cy="259045"/>
    <xdr:sp macro="" textlink="">
      <xdr:nvSpPr>
        <xdr:cNvPr id="183" name="テキスト ボックス 182"/>
        <xdr:cNvSpPr txBox="1"/>
      </xdr:nvSpPr>
      <xdr:spPr>
        <a:xfrm>
          <a:off x="1719794" y="1318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72816</xdr:rowOff>
    </xdr:from>
    <xdr:to>
      <xdr:col>1</xdr:col>
      <xdr:colOff>485775</xdr:colOff>
      <xdr:row>77</xdr:row>
      <xdr:rowOff>2966</xdr:rowOff>
    </xdr:to>
    <xdr:sp macro="" textlink="">
      <xdr:nvSpPr>
        <xdr:cNvPr id="184" name="フローチャート : 判断 183"/>
        <xdr:cNvSpPr/>
      </xdr:nvSpPr>
      <xdr:spPr>
        <a:xfrm>
          <a:off x="1079500" y="1310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19493</xdr:rowOff>
    </xdr:from>
    <xdr:ext cx="599010" cy="259045"/>
    <xdr:sp macro="" textlink="">
      <xdr:nvSpPr>
        <xdr:cNvPr id="185" name="テキスト ボックス 184"/>
        <xdr:cNvSpPr txBox="1"/>
      </xdr:nvSpPr>
      <xdr:spPr>
        <a:xfrm>
          <a:off x="830794" y="1287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43743</xdr:rowOff>
    </xdr:from>
    <xdr:to>
      <xdr:col>6</xdr:col>
      <xdr:colOff>561975</xdr:colOff>
      <xdr:row>76</xdr:row>
      <xdr:rowOff>145343</xdr:rowOff>
    </xdr:to>
    <xdr:sp macro="" textlink="">
      <xdr:nvSpPr>
        <xdr:cNvPr id="191" name="円/楕円 190"/>
        <xdr:cNvSpPr/>
      </xdr:nvSpPr>
      <xdr:spPr>
        <a:xfrm>
          <a:off x="4584700" y="1307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130120</xdr:rowOff>
    </xdr:from>
    <xdr:ext cx="599010" cy="259045"/>
    <xdr:sp macro="" textlink="">
      <xdr:nvSpPr>
        <xdr:cNvPr id="192" name="民生費該当値テキスト"/>
        <xdr:cNvSpPr txBox="1"/>
      </xdr:nvSpPr>
      <xdr:spPr>
        <a:xfrm>
          <a:off x="4686300" y="1298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169,754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10801</xdr:rowOff>
    </xdr:from>
    <xdr:to>
      <xdr:col>5</xdr:col>
      <xdr:colOff>409575</xdr:colOff>
      <xdr:row>76</xdr:row>
      <xdr:rowOff>112401</xdr:rowOff>
    </xdr:to>
    <xdr:sp macro="" textlink="">
      <xdr:nvSpPr>
        <xdr:cNvPr id="193" name="円/楕円 192"/>
        <xdr:cNvSpPr/>
      </xdr:nvSpPr>
      <xdr:spPr>
        <a:xfrm>
          <a:off x="3746500" y="130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103528</xdr:rowOff>
    </xdr:from>
    <xdr:ext cx="599010" cy="259045"/>
    <xdr:sp macro="" textlink="">
      <xdr:nvSpPr>
        <xdr:cNvPr id="194" name="テキスト ボックス 193"/>
        <xdr:cNvSpPr txBox="1"/>
      </xdr:nvSpPr>
      <xdr:spPr>
        <a:xfrm>
          <a:off x="3497794" y="1313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184,164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46610</xdr:rowOff>
    </xdr:from>
    <xdr:to>
      <xdr:col>4</xdr:col>
      <xdr:colOff>206375</xdr:colOff>
      <xdr:row>76</xdr:row>
      <xdr:rowOff>148210</xdr:rowOff>
    </xdr:to>
    <xdr:sp macro="" textlink="">
      <xdr:nvSpPr>
        <xdr:cNvPr id="195" name="円/楕円 194"/>
        <xdr:cNvSpPr/>
      </xdr:nvSpPr>
      <xdr:spPr>
        <a:xfrm>
          <a:off x="2857500" y="130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139337</xdr:rowOff>
    </xdr:from>
    <xdr:ext cx="599010" cy="259045"/>
    <xdr:sp macro="" textlink="">
      <xdr:nvSpPr>
        <xdr:cNvPr id="196" name="テキスト ボックス 195"/>
        <xdr:cNvSpPr txBox="1"/>
      </xdr:nvSpPr>
      <xdr:spPr>
        <a:xfrm>
          <a:off x="2608794" y="1316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168,500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26567</xdr:rowOff>
    </xdr:from>
    <xdr:to>
      <xdr:col>3</xdr:col>
      <xdr:colOff>3175</xdr:colOff>
      <xdr:row>76</xdr:row>
      <xdr:rowOff>128167</xdr:rowOff>
    </xdr:to>
    <xdr:sp macro="" textlink="">
      <xdr:nvSpPr>
        <xdr:cNvPr id="197" name="円/楕円 196"/>
        <xdr:cNvSpPr/>
      </xdr:nvSpPr>
      <xdr:spPr>
        <a:xfrm>
          <a:off x="1968500" y="1305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144694</xdr:rowOff>
    </xdr:from>
    <xdr:ext cx="599010" cy="259045"/>
    <xdr:sp macro="" textlink="">
      <xdr:nvSpPr>
        <xdr:cNvPr id="198" name="テキスト ボックス 197"/>
        <xdr:cNvSpPr txBox="1"/>
      </xdr:nvSpPr>
      <xdr:spPr>
        <a:xfrm>
          <a:off x="1719794" y="1283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177,267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83285</xdr:rowOff>
    </xdr:from>
    <xdr:to>
      <xdr:col>1</xdr:col>
      <xdr:colOff>485775</xdr:colOff>
      <xdr:row>77</xdr:row>
      <xdr:rowOff>13435</xdr:rowOff>
    </xdr:to>
    <xdr:sp macro="" textlink="">
      <xdr:nvSpPr>
        <xdr:cNvPr id="199" name="円/楕円 198"/>
        <xdr:cNvSpPr/>
      </xdr:nvSpPr>
      <xdr:spPr>
        <a:xfrm>
          <a:off x="1079500" y="131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4562</xdr:rowOff>
    </xdr:from>
    <xdr:ext cx="599010" cy="259045"/>
    <xdr:sp macro="" textlink="">
      <xdr:nvSpPr>
        <xdr:cNvPr id="200" name="テキスト ボックス 199"/>
        <xdr:cNvSpPr txBox="1"/>
      </xdr:nvSpPr>
      <xdr:spPr>
        <a:xfrm>
          <a:off x="830794" y="1320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102118</xdr:rowOff>
    </xdr:from>
    <xdr:to>
      <xdr:col>6</xdr:col>
      <xdr:colOff>511175</xdr:colOff>
      <xdr:row>97</xdr:row>
      <xdr:rowOff>109899</xdr:rowOff>
    </xdr:to>
    <xdr:cxnSp macro="">
      <xdr:nvCxnSpPr>
        <xdr:cNvPr id="229" name="直線コネクタ 228"/>
        <xdr:cNvCxnSpPr/>
      </xdr:nvCxnSpPr>
      <xdr:spPr>
        <a:xfrm flipV="1">
          <a:off x="3797300" y="16732768"/>
          <a:ext cx="838200" cy="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109899</xdr:rowOff>
    </xdr:from>
    <xdr:to>
      <xdr:col>5</xdr:col>
      <xdr:colOff>358775</xdr:colOff>
      <xdr:row>97</xdr:row>
      <xdr:rowOff>117639</xdr:rowOff>
    </xdr:to>
    <xdr:cxnSp macro="">
      <xdr:nvCxnSpPr>
        <xdr:cNvPr id="232" name="直線コネクタ 231"/>
        <xdr:cNvCxnSpPr/>
      </xdr:nvCxnSpPr>
      <xdr:spPr>
        <a:xfrm flipV="1">
          <a:off x="2908300" y="16740549"/>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86113</xdr:rowOff>
    </xdr:from>
    <xdr:to>
      <xdr:col>4</xdr:col>
      <xdr:colOff>155575</xdr:colOff>
      <xdr:row>97</xdr:row>
      <xdr:rowOff>117639</xdr:rowOff>
    </xdr:to>
    <xdr:cxnSp macro="">
      <xdr:nvCxnSpPr>
        <xdr:cNvPr id="235" name="直線コネクタ 234"/>
        <xdr:cNvCxnSpPr/>
      </xdr:nvCxnSpPr>
      <xdr:spPr>
        <a:xfrm>
          <a:off x="2019300" y="16716763"/>
          <a:ext cx="889000" cy="3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26085</xdr:rowOff>
    </xdr:from>
    <xdr:to>
      <xdr:col>4</xdr:col>
      <xdr:colOff>206375</xdr:colOff>
      <xdr:row>97</xdr:row>
      <xdr:rowOff>127685</xdr:rowOff>
    </xdr:to>
    <xdr:sp macro="" textlink="">
      <xdr:nvSpPr>
        <xdr:cNvPr id="236" name="フローチャート : 判断 235"/>
        <xdr:cNvSpPr/>
      </xdr:nvSpPr>
      <xdr:spPr>
        <a:xfrm>
          <a:off x="2857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144212</xdr:rowOff>
    </xdr:from>
    <xdr:ext cx="534377" cy="259045"/>
    <xdr:sp macro="" textlink="">
      <xdr:nvSpPr>
        <xdr:cNvPr id="237" name="テキスト ボックス 236"/>
        <xdr:cNvSpPr txBox="1"/>
      </xdr:nvSpPr>
      <xdr:spPr>
        <a:xfrm>
          <a:off x="2641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86113</xdr:rowOff>
    </xdr:from>
    <xdr:to>
      <xdr:col>2</xdr:col>
      <xdr:colOff>638175</xdr:colOff>
      <xdr:row>97</xdr:row>
      <xdr:rowOff>104941</xdr:rowOff>
    </xdr:to>
    <xdr:cxnSp macro="">
      <xdr:nvCxnSpPr>
        <xdr:cNvPr id="238" name="直線コネクタ 237"/>
        <xdr:cNvCxnSpPr/>
      </xdr:nvCxnSpPr>
      <xdr:spPr>
        <a:xfrm flipV="1">
          <a:off x="1130300" y="16716763"/>
          <a:ext cx="889000" cy="1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61319</xdr:rowOff>
    </xdr:from>
    <xdr:to>
      <xdr:col>3</xdr:col>
      <xdr:colOff>3175</xdr:colOff>
      <xdr:row>97</xdr:row>
      <xdr:rowOff>162919</xdr:rowOff>
    </xdr:to>
    <xdr:sp macro="" textlink="">
      <xdr:nvSpPr>
        <xdr:cNvPr id="239" name="フローチャート : 判断 238"/>
        <xdr:cNvSpPr/>
      </xdr:nvSpPr>
      <xdr:spPr>
        <a:xfrm>
          <a:off x="1968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154046</xdr:rowOff>
    </xdr:from>
    <xdr:ext cx="534377" cy="259045"/>
    <xdr:sp macro="" textlink="">
      <xdr:nvSpPr>
        <xdr:cNvPr id="240" name="テキスト ボックス 239"/>
        <xdr:cNvSpPr txBox="1"/>
      </xdr:nvSpPr>
      <xdr:spPr>
        <a:xfrm>
          <a:off x="1752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73515</xdr:rowOff>
    </xdr:from>
    <xdr:to>
      <xdr:col>1</xdr:col>
      <xdr:colOff>485775</xdr:colOff>
      <xdr:row>98</xdr:row>
      <xdr:rowOff>3665</xdr:rowOff>
    </xdr:to>
    <xdr:sp macro="" textlink="">
      <xdr:nvSpPr>
        <xdr:cNvPr id="241" name="フローチャート : 判断 240"/>
        <xdr:cNvSpPr/>
      </xdr:nvSpPr>
      <xdr:spPr>
        <a:xfrm>
          <a:off x="1079500" y="167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166242</xdr:rowOff>
    </xdr:from>
    <xdr:ext cx="534377" cy="259045"/>
    <xdr:sp macro="" textlink="">
      <xdr:nvSpPr>
        <xdr:cNvPr id="242" name="テキスト ボックス 241"/>
        <xdr:cNvSpPr txBox="1"/>
      </xdr:nvSpPr>
      <xdr:spPr>
        <a:xfrm>
          <a:off x="863111"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51318</xdr:rowOff>
    </xdr:from>
    <xdr:to>
      <xdr:col>6</xdr:col>
      <xdr:colOff>561975</xdr:colOff>
      <xdr:row>97</xdr:row>
      <xdr:rowOff>152918</xdr:rowOff>
    </xdr:to>
    <xdr:sp macro="" textlink="">
      <xdr:nvSpPr>
        <xdr:cNvPr id="248" name="円/楕円 247"/>
        <xdr:cNvSpPr/>
      </xdr:nvSpPr>
      <xdr:spPr>
        <a:xfrm>
          <a:off x="4584700" y="1668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29745</xdr:rowOff>
    </xdr:from>
    <xdr:ext cx="534377" cy="259045"/>
    <xdr:sp macro="" textlink="">
      <xdr:nvSpPr>
        <xdr:cNvPr id="249" name="衛生費該当値テキスト"/>
        <xdr:cNvSpPr txBox="1"/>
      </xdr:nvSpPr>
      <xdr:spPr>
        <a:xfrm>
          <a:off x="4686300" y="1666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74,864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59099</xdr:rowOff>
    </xdr:from>
    <xdr:to>
      <xdr:col>5</xdr:col>
      <xdr:colOff>409575</xdr:colOff>
      <xdr:row>97</xdr:row>
      <xdr:rowOff>160699</xdr:rowOff>
    </xdr:to>
    <xdr:sp macro="" textlink="">
      <xdr:nvSpPr>
        <xdr:cNvPr id="250" name="円/楕円 249"/>
        <xdr:cNvSpPr/>
      </xdr:nvSpPr>
      <xdr:spPr>
        <a:xfrm>
          <a:off x="3746500" y="166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151826</xdr:rowOff>
    </xdr:from>
    <xdr:ext cx="534377" cy="259045"/>
    <xdr:sp macro="" textlink="">
      <xdr:nvSpPr>
        <xdr:cNvPr id="251" name="テキスト ボックス 250"/>
        <xdr:cNvSpPr txBox="1"/>
      </xdr:nvSpPr>
      <xdr:spPr>
        <a:xfrm>
          <a:off x="3530111" y="16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66839</xdr:rowOff>
    </xdr:from>
    <xdr:to>
      <xdr:col>4</xdr:col>
      <xdr:colOff>206375</xdr:colOff>
      <xdr:row>97</xdr:row>
      <xdr:rowOff>168439</xdr:rowOff>
    </xdr:to>
    <xdr:sp macro="" textlink="">
      <xdr:nvSpPr>
        <xdr:cNvPr id="252" name="円/楕円 251"/>
        <xdr:cNvSpPr/>
      </xdr:nvSpPr>
      <xdr:spPr>
        <a:xfrm>
          <a:off x="2857500" y="166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159566</xdr:rowOff>
    </xdr:from>
    <xdr:ext cx="534377" cy="259045"/>
    <xdr:sp macro="" textlink="">
      <xdr:nvSpPr>
        <xdr:cNvPr id="253" name="テキスト ボックス 252"/>
        <xdr:cNvSpPr txBox="1"/>
      </xdr:nvSpPr>
      <xdr:spPr>
        <a:xfrm>
          <a:off x="2641111" y="1679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35313</xdr:rowOff>
    </xdr:from>
    <xdr:to>
      <xdr:col>3</xdr:col>
      <xdr:colOff>3175</xdr:colOff>
      <xdr:row>97</xdr:row>
      <xdr:rowOff>136913</xdr:rowOff>
    </xdr:to>
    <xdr:sp macro="" textlink="">
      <xdr:nvSpPr>
        <xdr:cNvPr id="254" name="円/楕円 253"/>
        <xdr:cNvSpPr/>
      </xdr:nvSpPr>
      <xdr:spPr>
        <a:xfrm>
          <a:off x="1968500" y="166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153440</xdr:rowOff>
    </xdr:from>
    <xdr:ext cx="534377" cy="259045"/>
    <xdr:sp macro="" textlink="">
      <xdr:nvSpPr>
        <xdr:cNvPr id="255" name="テキスト ボックス 254"/>
        <xdr:cNvSpPr txBox="1"/>
      </xdr:nvSpPr>
      <xdr:spPr>
        <a:xfrm>
          <a:off x="1752111" y="1644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54141</xdr:rowOff>
    </xdr:from>
    <xdr:to>
      <xdr:col>1</xdr:col>
      <xdr:colOff>485775</xdr:colOff>
      <xdr:row>97</xdr:row>
      <xdr:rowOff>155741</xdr:rowOff>
    </xdr:to>
    <xdr:sp macro="" textlink="">
      <xdr:nvSpPr>
        <xdr:cNvPr id="256" name="円/楕円 255"/>
        <xdr:cNvSpPr/>
      </xdr:nvSpPr>
      <xdr:spPr>
        <a:xfrm>
          <a:off x="1079500" y="166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818</xdr:rowOff>
    </xdr:from>
    <xdr:ext cx="534377" cy="259045"/>
    <xdr:sp macro="" textlink="">
      <xdr:nvSpPr>
        <xdr:cNvPr id="257" name="テキスト ボックス 256"/>
        <xdr:cNvSpPr txBox="1"/>
      </xdr:nvSpPr>
      <xdr:spPr>
        <a:xfrm>
          <a:off x="863111" y="1646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165621</xdr:rowOff>
    </xdr:from>
    <xdr:to>
      <xdr:col>15</xdr:col>
      <xdr:colOff>180975</xdr:colOff>
      <xdr:row>39</xdr:row>
      <xdr:rowOff>18364</xdr:rowOff>
    </xdr:to>
    <xdr:cxnSp macro="">
      <xdr:nvCxnSpPr>
        <xdr:cNvPr id="286" name="直線コネクタ 285"/>
        <xdr:cNvCxnSpPr/>
      </xdr:nvCxnSpPr>
      <xdr:spPr>
        <a:xfrm>
          <a:off x="9639300" y="6680721"/>
          <a:ext cx="8382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126255</xdr:rowOff>
    </xdr:from>
    <xdr:ext cx="469744" cy="259045"/>
    <xdr:sp macro="" textlink="">
      <xdr:nvSpPr>
        <xdr:cNvPr id="287" name="労働費平均値テキスト"/>
        <xdr:cNvSpPr txBox="1"/>
      </xdr:nvSpPr>
      <xdr:spPr>
        <a:xfrm>
          <a:off x="10528300" y="6641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165621</xdr:rowOff>
    </xdr:from>
    <xdr:to>
      <xdr:col>14</xdr:col>
      <xdr:colOff>28575</xdr:colOff>
      <xdr:row>38</xdr:row>
      <xdr:rowOff>166306</xdr:rowOff>
    </xdr:to>
    <xdr:cxnSp macro="">
      <xdr:nvCxnSpPr>
        <xdr:cNvPr id="289" name="直線コネクタ 288"/>
        <xdr:cNvCxnSpPr/>
      </xdr:nvCxnSpPr>
      <xdr:spPr>
        <a:xfrm flipV="1">
          <a:off x="8750300" y="668072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166306</xdr:rowOff>
    </xdr:from>
    <xdr:to>
      <xdr:col>12</xdr:col>
      <xdr:colOff>511175</xdr:colOff>
      <xdr:row>38</xdr:row>
      <xdr:rowOff>167043</xdr:rowOff>
    </xdr:to>
    <xdr:cxnSp macro="">
      <xdr:nvCxnSpPr>
        <xdr:cNvPr id="292" name="直線コネクタ 291"/>
        <xdr:cNvCxnSpPr/>
      </xdr:nvCxnSpPr>
      <xdr:spPr>
        <a:xfrm flipV="1">
          <a:off x="7861300" y="6681406"/>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151079</xdr:rowOff>
    </xdr:from>
    <xdr:to>
      <xdr:col>12</xdr:col>
      <xdr:colOff>561975</xdr:colOff>
      <xdr:row>39</xdr:row>
      <xdr:rowOff>81229</xdr:rowOff>
    </xdr:to>
    <xdr:sp macro="" textlink="">
      <xdr:nvSpPr>
        <xdr:cNvPr id="293" name="フローチャート : 判断 292"/>
        <xdr:cNvSpPr/>
      </xdr:nvSpPr>
      <xdr:spPr>
        <a:xfrm>
          <a:off x="8699500" y="666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72356</xdr:rowOff>
    </xdr:from>
    <xdr:ext cx="469744" cy="259045"/>
    <xdr:sp macro="" textlink="">
      <xdr:nvSpPr>
        <xdr:cNvPr id="294" name="テキスト ボックス 293"/>
        <xdr:cNvSpPr txBox="1"/>
      </xdr:nvSpPr>
      <xdr:spPr>
        <a:xfrm>
          <a:off x="8515427" y="675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167043</xdr:rowOff>
    </xdr:from>
    <xdr:to>
      <xdr:col>11</xdr:col>
      <xdr:colOff>307975</xdr:colOff>
      <xdr:row>38</xdr:row>
      <xdr:rowOff>167716</xdr:rowOff>
    </xdr:to>
    <xdr:cxnSp macro="">
      <xdr:nvCxnSpPr>
        <xdr:cNvPr id="295" name="直線コネクタ 294"/>
        <xdr:cNvCxnSpPr/>
      </xdr:nvCxnSpPr>
      <xdr:spPr>
        <a:xfrm flipV="1">
          <a:off x="6972300" y="6682143"/>
          <a:ext cx="8890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127038</xdr:rowOff>
    </xdr:from>
    <xdr:to>
      <xdr:col>11</xdr:col>
      <xdr:colOff>358775</xdr:colOff>
      <xdr:row>39</xdr:row>
      <xdr:rowOff>57188</xdr:rowOff>
    </xdr:to>
    <xdr:sp macro="" textlink="">
      <xdr:nvSpPr>
        <xdr:cNvPr id="296" name="フローチャート : 判断 295"/>
        <xdr:cNvSpPr/>
      </xdr:nvSpPr>
      <xdr:spPr>
        <a:xfrm>
          <a:off x="7810500" y="66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48315</xdr:rowOff>
    </xdr:from>
    <xdr:ext cx="469744" cy="259045"/>
    <xdr:sp macro="" textlink="">
      <xdr:nvSpPr>
        <xdr:cNvPr id="297" name="テキスト ボックス 296"/>
        <xdr:cNvSpPr txBox="1"/>
      </xdr:nvSpPr>
      <xdr:spPr>
        <a:xfrm>
          <a:off x="7626427" y="67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130073</xdr:rowOff>
    </xdr:from>
    <xdr:to>
      <xdr:col>10</xdr:col>
      <xdr:colOff>155575</xdr:colOff>
      <xdr:row>39</xdr:row>
      <xdr:rowOff>60223</xdr:rowOff>
    </xdr:to>
    <xdr:sp macro="" textlink="">
      <xdr:nvSpPr>
        <xdr:cNvPr id="298" name="フローチャート : 判断 297"/>
        <xdr:cNvSpPr/>
      </xdr:nvSpPr>
      <xdr:spPr>
        <a:xfrm>
          <a:off x="6921500" y="6645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51350</xdr:rowOff>
    </xdr:from>
    <xdr:ext cx="469744" cy="259045"/>
    <xdr:sp macro="" textlink="">
      <xdr:nvSpPr>
        <xdr:cNvPr id="299" name="テキスト ボックス 298"/>
        <xdr:cNvSpPr txBox="1"/>
      </xdr:nvSpPr>
      <xdr:spPr>
        <a:xfrm>
          <a:off x="6737427" y="673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139014</xdr:rowOff>
    </xdr:from>
    <xdr:to>
      <xdr:col>15</xdr:col>
      <xdr:colOff>231775</xdr:colOff>
      <xdr:row>39</xdr:row>
      <xdr:rowOff>69164</xdr:rowOff>
    </xdr:to>
    <xdr:sp macro="" textlink="">
      <xdr:nvSpPr>
        <xdr:cNvPr id="305" name="円/楕円 304"/>
        <xdr:cNvSpPr/>
      </xdr:nvSpPr>
      <xdr:spPr>
        <a:xfrm>
          <a:off x="10426700" y="665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98391</xdr:rowOff>
    </xdr:from>
    <xdr:ext cx="469744" cy="259045"/>
    <xdr:sp macro="" textlink="">
      <xdr:nvSpPr>
        <xdr:cNvPr id="306" name="労働費該当値テキスト"/>
        <xdr:cNvSpPr txBox="1"/>
      </xdr:nvSpPr>
      <xdr:spPr>
        <a:xfrm>
          <a:off x="10528300" y="644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114821</xdr:rowOff>
    </xdr:from>
    <xdr:to>
      <xdr:col>14</xdr:col>
      <xdr:colOff>79375</xdr:colOff>
      <xdr:row>39</xdr:row>
      <xdr:rowOff>44971</xdr:rowOff>
    </xdr:to>
    <xdr:sp macro="" textlink="">
      <xdr:nvSpPr>
        <xdr:cNvPr id="307" name="円/楕円 306"/>
        <xdr:cNvSpPr/>
      </xdr:nvSpPr>
      <xdr:spPr>
        <a:xfrm>
          <a:off x="9588500" y="66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61498</xdr:rowOff>
    </xdr:from>
    <xdr:ext cx="469744" cy="259045"/>
    <xdr:sp macro="" textlink="">
      <xdr:nvSpPr>
        <xdr:cNvPr id="308" name="テキスト ボックス 307"/>
        <xdr:cNvSpPr txBox="1"/>
      </xdr:nvSpPr>
      <xdr:spPr>
        <a:xfrm>
          <a:off x="9404427" y="640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115506</xdr:rowOff>
    </xdr:from>
    <xdr:to>
      <xdr:col>12</xdr:col>
      <xdr:colOff>561975</xdr:colOff>
      <xdr:row>39</xdr:row>
      <xdr:rowOff>45656</xdr:rowOff>
    </xdr:to>
    <xdr:sp macro="" textlink="">
      <xdr:nvSpPr>
        <xdr:cNvPr id="309" name="円/楕円 308"/>
        <xdr:cNvSpPr/>
      </xdr:nvSpPr>
      <xdr:spPr>
        <a:xfrm>
          <a:off x="8699500" y="663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62184</xdr:rowOff>
    </xdr:from>
    <xdr:ext cx="469744" cy="259045"/>
    <xdr:sp macro="" textlink="">
      <xdr:nvSpPr>
        <xdr:cNvPr id="310" name="テキスト ボックス 309"/>
        <xdr:cNvSpPr txBox="1"/>
      </xdr:nvSpPr>
      <xdr:spPr>
        <a:xfrm>
          <a:off x="8515427" y="640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116243</xdr:rowOff>
    </xdr:from>
    <xdr:to>
      <xdr:col>11</xdr:col>
      <xdr:colOff>358775</xdr:colOff>
      <xdr:row>39</xdr:row>
      <xdr:rowOff>46393</xdr:rowOff>
    </xdr:to>
    <xdr:sp macro="" textlink="">
      <xdr:nvSpPr>
        <xdr:cNvPr id="311" name="円/楕円 310"/>
        <xdr:cNvSpPr/>
      </xdr:nvSpPr>
      <xdr:spPr>
        <a:xfrm>
          <a:off x="7810500" y="66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62920</xdr:rowOff>
    </xdr:from>
    <xdr:ext cx="469744" cy="259045"/>
    <xdr:sp macro="" textlink="">
      <xdr:nvSpPr>
        <xdr:cNvPr id="312" name="テキスト ボックス 311"/>
        <xdr:cNvSpPr txBox="1"/>
      </xdr:nvSpPr>
      <xdr:spPr>
        <a:xfrm>
          <a:off x="7626427" y="640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116916</xdr:rowOff>
    </xdr:from>
    <xdr:to>
      <xdr:col>10</xdr:col>
      <xdr:colOff>155575</xdr:colOff>
      <xdr:row>39</xdr:row>
      <xdr:rowOff>47066</xdr:rowOff>
    </xdr:to>
    <xdr:sp macro="" textlink="">
      <xdr:nvSpPr>
        <xdr:cNvPr id="313" name="円/楕円 312"/>
        <xdr:cNvSpPr/>
      </xdr:nvSpPr>
      <xdr:spPr>
        <a:xfrm>
          <a:off x="6921500" y="66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63593</xdr:rowOff>
    </xdr:from>
    <xdr:ext cx="469744" cy="259045"/>
    <xdr:sp macro="" textlink="">
      <xdr:nvSpPr>
        <xdr:cNvPr id="314" name="テキスト ボックス 313"/>
        <xdr:cNvSpPr txBox="1"/>
      </xdr:nvSpPr>
      <xdr:spPr>
        <a:xfrm>
          <a:off x="6737427" y="640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23519</xdr:rowOff>
    </xdr:from>
    <xdr:to>
      <xdr:col>15</xdr:col>
      <xdr:colOff>180975</xdr:colOff>
      <xdr:row>59</xdr:row>
      <xdr:rowOff>24737</xdr:rowOff>
    </xdr:to>
    <xdr:cxnSp macro="">
      <xdr:nvCxnSpPr>
        <xdr:cNvPr id="343" name="直線コネクタ 342"/>
        <xdr:cNvCxnSpPr/>
      </xdr:nvCxnSpPr>
      <xdr:spPr>
        <a:xfrm flipV="1">
          <a:off x="9639300" y="10139069"/>
          <a:ext cx="8382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23190</xdr:rowOff>
    </xdr:from>
    <xdr:to>
      <xdr:col>14</xdr:col>
      <xdr:colOff>28575</xdr:colOff>
      <xdr:row>59</xdr:row>
      <xdr:rowOff>24737</xdr:rowOff>
    </xdr:to>
    <xdr:cxnSp macro="">
      <xdr:nvCxnSpPr>
        <xdr:cNvPr id="346" name="直線コネクタ 345"/>
        <xdr:cNvCxnSpPr/>
      </xdr:nvCxnSpPr>
      <xdr:spPr>
        <a:xfrm>
          <a:off x="8750300" y="10138740"/>
          <a:ext cx="8890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23190</xdr:rowOff>
    </xdr:from>
    <xdr:to>
      <xdr:col>12</xdr:col>
      <xdr:colOff>511175</xdr:colOff>
      <xdr:row>59</xdr:row>
      <xdr:rowOff>23642</xdr:rowOff>
    </xdr:to>
    <xdr:cxnSp macro="">
      <xdr:nvCxnSpPr>
        <xdr:cNvPr id="349" name="直線コネクタ 348"/>
        <xdr:cNvCxnSpPr/>
      </xdr:nvCxnSpPr>
      <xdr:spPr>
        <a:xfrm flipV="1">
          <a:off x="7861300" y="10138740"/>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130670</xdr:rowOff>
    </xdr:from>
    <xdr:to>
      <xdr:col>12</xdr:col>
      <xdr:colOff>561975</xdr:colOff>
      <xdr:row>59</xdr:row>
      <xdr:rowOff>60820</xdr:rowOff>
    </xdr:to>
    <xdr:sp macro="" textlink="">
      <xdr:nvSpPr>
        <xdr:cNvPr id="350" name="フローチャート : 判断 349"/>
        <xdr:cNvSpPr/>
      </xdr:nvSpPr>
      <xdr:spPr>
        <a:xfrm>
          <a:off x="8699500" y="100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77347</xdr:rowOff>
    </xdr:from>
    <xdr:ext cx="534377" cy="259045"/>
    <xdr:sp macro="" textlink="">
      <xdr:nvSpPr>
        <xdr:cNvPr id="351" name="テキスト ボックス 350"/>
        <xdr:cNvSpPr txBox="1"/>
      </xdr:nvSpPr>
      <xdr:spPr>
        <a:xfrm>
          <a:off x="8483111" y="984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8715</xdr:rowOff>
    </xdr:from>
    <xdr:to>
      <xdr:col>11</xdr:col>
      <xdr:colOff>307975</xdr:colOff>
      <xdr:row>59</xdr:row>
      <xdr:rowOff>23642</xdr:rowOff>
    </xdr:to>
    <xdr:cxnSp macro="">
      <xdr:nvCxnSpPr>
        <xdr:cNvPr id="352" name="直線コネクタ 351"/>
        <xdr:cNvCxnSpPr/>
      </xdr:nvCxnSpPr>
      <xdr:spPr>
        <a:xfrm>
          <a:off x="6972300" y="10124265"/>
          <a:ext cx="889000" cy="1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131969</xdr:rowOff>
    </xdr:from>
    <xdr:to>
      <xdr:col>11</xdr:col>
      <xdr:colOff>358775</xdr:colOff>
      <xdr:row>59</xdr:row>
      <xdr:rowOff>62119</xdr:rowOff>
    </xdr:to>
    <xdr:sp macro="" textlink="">
      <xdr:nvSpPr>
        <xdr:cNvPr id="353" name="フローチャート : 判断 352"/>
        <xdr:cNvSpPr/>
      </xdr:nvSpPr>
      <xdr:spPr>
        <a:xfrm>
          <a:off x="7810500" y="1007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78646</xdr:rowOff>
    </xdr:from>
    <xdr:ext cx="534377" cy="259045"/>
    <xdr:sp macro="" textlink="">
      <xdr:nvSpPr>
        <xdr:cNvPr id="354" name="テキスト ボックス 353"/>
        <xdr:cNvSpPr txBox="1"/>
      </xdr:nvSpPr>
      <xdr:spPr>
        <a:xfrm>
          <a:off x="7594111" y="985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133085</xdr:rowOff>
    </xdr:from>
    <xdr:to>
      <xdr:col>10</xdr:col>
      <xdr:colOff>155575</xdr:colOff>
      <xdr:row>59</xdr:row>
      <xdr:rowOff>63235</xdr:rowOff>
    </xdr:to>
    <xdr:sp macro="" textlink="">
      <xdr:nvSpPr>
        <xdr:cNvPr id="355" name="フローチャート : 判断 354"/>
        <xdr:cNvSpPr/>
      </xdr:nvSpPr>
      <xdr:spPr>
        <a:xfrm>
          <a:off x="6921500" y="1007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54362</xdr:rowOff>
    </xdr:from>
    <xdr:ext cx="534377" cy="259045"/>
    <xdr:sp macro="" textlink="">
      <xdr:nvSpPr>
        <xdr:cNvPr id="356" name="テキスト ボックス 355"/>
        <xdr:cNvSpPr txBox="1"/>
      </xdr:nvSpPr>
      <xdr:spPr>
        <a:xfrm>
          <a:off x="6705111" y="101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144169</xdr:rowOff>
    </xdr:from>
    <xdr:to>
      <xdr:col>15</xdr:col>
      <xdr:colOff>231775</xdr:colOff>
      <xdr:row>59</xdr:row>
      <xdr:rowOff>74319</xdr:rowOff>
    </xdr:to>
    <xdr:sp macro="" textlink="">
      <xdr:nvSpPr>
        <xdr:cNvPr id="362" name="円/楕円 361"/>
        <xdr:cNvSpPr/>
      </xdr:nvSpPr>
      <xdr:spPr>
        <a:xfrm>
          <a:off x="10426700" y="1008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78617</xdr:rowOff>
    </xdr:from>
    <xdr:ext cx="534377" cy="259045"/>
    <xdr:sp macro="" textlink="">
      <xdr:nvSpPr>
        <xdr:cNvPr id="363" name="農林水産業費該当値テキスト"/>
        <xdr:cNvSpPr txBox="1"/>
      </xdr:nvSpPr>
      <xdr:spPr>
        <a:xfrm>
          <a:off x="10528300" y="1002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145387</xdr:rowOff>
    </xdr:from>
    <xdr:to>
      <xdr:col>14</xdr:col>
      <xdr:colOff>79375</xdr:colOff>
      <xdr:row>59</xdr:row>
      <xdr:rowOff>75537</xdr:rowOff>
    </xdr:to>
    <xdr:sp macro="" textlink="">
      <xdr:nvSpPr>
        <xdr:cNvPr id="364" name="円/楕円 363"/>
        <xdr:cNvSpPr/>
      </xdr:nvSpPr>
      <xdr:spPr>
        <a:xfrm>
          <a:off x="9588500" y="1008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66664</xdr:rowOff>
    </xdr:from>
    <xdr:ext cx="534377" cy="259045"/>
    <xdr:sp macro="" textlink="">
      <xdr:nvSpPr>
        <xdr:cNvPr id="365" name="テキスト ボックス 364"/>
        <xdr:cNvSpPr txBox="1"/>
      </xdr:nvSpPr>
      <xdr:spPr>
        <a:xfrm>
          <a:off x="9372111" y="1018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143840</xdr:rowOff>
    </xdr:from>
    <xdr:to>
      <xdr:col>12</xdr:col>
      <xdr:colOff>561975</xdr:colOff>
      <xdr:row>59</xdr:row>
      <xdr:rowOff>73990</xdr:rowOff>
    </xdr:to>
    <xdr:sp macro="" textlink="">
      <xdr:nvSpPr>
        <xdr:cNvPr id="366" name="円/楕円 365"/>
        <xdr:cNvSpPr/>
      </xdr:nvSpPr>
      <xdr:spPr>
        <a:xfrm>
          <a:off x="8699500" y="100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65117</xdr:rowOff>
    </xdr:from>
    <xdr:ext cx="534377" cy="259045"/>
    <xdr:sp macro="" textlink="">
      <xdr:nvSpPr>
        <xdr:cNvPr id="367" name="テキスト ボックス 366"/>
        <xdr:cNvSpPr txBox="1"/>
      </xdr:nvSpPr>
      <xdr:spPr>
        <a:xfrm>
          <a:off x="8483111" y="1018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144292</xdr:rowOff>
    </xdr:from>
    <xdr:to>
      <xdr:col>11</xdr:col>
      <xdr:colOff>358775</xdr:colOff>
      <xdr:row>59</xdr:row>
      <xdr:rowOff>74442</xdr:rowOff>
    </xdr:to>
    <xdr:sp macro="" textlink="">
      <xdr:nvSpPr>
        <xdr:cNvPr id="368" name="円/楕円 367"/>
        <xdr:cNvSpPr/>
      </xdr:nvSpPr>
      <xdr:spPr>
        <a:xfrm>
          <a:off x="7810500" y="100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65569</xdr:rowOff>
    </xdr:from>
    <xdr:ext cx="534377" cy="259045"/>
    <xdr:sp macro="" textlink="">
      <xdr:nvSpPr>
        <xdr:cNvPr id="369" name="テキスト ボックス 368"/>
        <xdr:cNvSpPr txBox="1"/>
      </xdr:nvSpPr>
      <xdr:spPr>
        <a:xfrm>
          <a:off x="7594111" y="101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129365</xdr:rowOff>
    </xdr:from>
    <xdr:to>
      <xdr:col>10</xdr:col>
      <xdr:colOff>155575</xdr:colOff>
      <xdr:row>59</xdr:row>
      <xdr:rowOff>59515</xdr:rowOff>
    </xdr:to>
    <xdr:sp macro="" textlink="">
      <xdr:nvSpPr>
        <xdr:cNvPr id="370" name="円/楕円 369"/>
        <xdr:cNvSpPr/>
      </xdr:nvSpPr>
      <xdr:spPr>
        <a:xfrm>
          <a:off x="6921500" y="1007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76042</xdr:rowOff>
    </xdr:from>
    <xdr:ext cx="534377" cy="259045"/>
    <xdr:sp macro="" textlink="">
      <xdr:nvSpPr>
        <xdr:cNvPr id="371" name="テキスト ボックス 370"/>
        <xdr:cNvSpPr txBox="1"/>
      </xdr:nvSpPr>
      <xdr:spPr>
        <a:xfrm>
          <a:off x="6705111" y="98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97462</xdr:rowOff>
    </xdr:from>
    <xdr:to>
      <xdr:col>15</xdr:col>
      <xdr:colOff>180975</xdr:colOff>
      <xdr:row>78</xdr:row>
      <xdr:rowOff>112367</xdr:rowOff>
    </xdr:to>
    <xdr:cxnSp macro="">
      <xdr:nvCxnSpPr>
        <xdr:cNvPr id="400" name="直線コネクタ 399"/>
        <xdr:cNvCxnSpPr/>
      </xdr:nvCxnSpPr>
      <xdr:spPr>
        <a:xfrm>
          <a:off x="9639300" y="13470562"/>
          <a:ext cx="8382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97462</xdr:rowOff>
    </xdr:from>
    <xdr:to>
      <xdr:col>14</xdr:col>
      <xdr:colOff>28575</xdr:colOff>
      <xdr:row>78</xdr:row>
      <xdr:rowOff>132896</xdr:rowOff>
    </xdr:to>
    <xdr:cxnSp macro="">
      <xdr:nvCxnSpPr>
        <xdr:cNvPr id="403" name="直線コネクタ 402"/>
        <xdr:cNvCxnSpPr/>
      </xdr:nvCxnSpPr>
      <xdr:spPr>
        <a:xfrm flipV="1">
          <a:off x="8750300" y="13470562"/>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132896</xdr:rowOff>
    </xdr:from>
    <xdr:to>
      <xdr:col>12</xdr:col>
      <xdr:colOff>511175</xdr:colOff>
      <xdr:row>78</xdr:row>
      <xdr:rowOff>134831</xdr:rowOff>
    </xdr:to>
    <xdr:cxnSp macro="">
      <xdr:nvCxnSpPr>
        <xdr:cNvPr id="406" name="直線コネクタ 405"/>
        <xdr:cNvCxnSpPr/>
      </xdr:nvCxnSpPr>
      <xdr:spPr>
        <a:xfrm flipV="1">
          <a:off x="7861300" y="13505996"/>
          <a:ext cx="8890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67286</xdr:rowOff>
    </xdr:from>
    <xdr:to>
      <xdr:col>12</xdr:col>
      <xdr:colOff>561975</xdr:colOff>
      <xdr:row>78</xdr:row>
      <xdr:rowOff>168886</xdr:rowOff>
    </xdr:to>
    <xdr:sp macro="" textlink="">
      <xdr:nvSpPr>
        <xdr:cNvPr id="407" name="フローチャート : 判断 406"/>
        <xdr:cNvSpPr/>
      </xdr:nvSpPr>
      <xdr:spPr>
        <a:xfrm>
          <a:off x="8699500" y="134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13963</xdr:rowOff>
    </xdr:from>
    <xdr:ext cx="534377" cy="259045"/>
    <xdr:sp macro="" textlink="">
      <xdr:nvSpPr>
        <xdr:cNvPr id="408" name="テキスト ボックス 407"/>
        <xdr:cNvSpPr txBox="1"/>
      </xdr:nvSpPr>
      <xdr:spPr>
        <a:xfrm>
          <a:off x="8483111" y="132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134831</xdr:rowOff>
    </xdr:from>
    <xdr:to>
      <xdr:col>11</xdr:col>
      <xdr:colOff>307975</xdr:colOff>
      <xdr:row>78</xdr:row>
      <xdr:rowOff>144387</xdr:rowOff>
    </xdr:to>
    <xdr:cxnSp macro="">
      <xdr:nvCxnSpPr>
        <xdr:cNvPr id="409" name="直線コネクタ 408"/>
        <xdr:cNvCxnSpPr/>
      </xdr:nvCxnSpPr>
      <xdr:spPr>
        <a:xfrm flipV="1">
          <a:off x="6972300" y="13507931"/>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84553</xdr:rowOff>
    </xdr:from>
    <xdr:to>
      <xdr:col>11</xdr:col>
      <xdr:colOff>358775</xdr:colOff>
      <xdr:row>79</xdr:row>
      <xdr:rowOff>14703</xdr:rowOff>
    </xdr:to>
    <xdr:sp macro="" textlink="">
      <xdr:nvSpPr>
        <xdr:cNvPr id="410" name="フローチャート : 判断 409"/>
        <xdr:cNvSpPr/>
      </xdr:nvSpPr>
      <xdr:spPr>
        <a:xfrm>
          <a:off x="7810500" y="1345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5830</xdr:rowOff>
    </xdr:from>
    <xdr:ext cx="534377" cy="259045"/>
    <xdr:sp macro="" textlink="">
      <xdr:nvSpPr>
        <xdr:cNvPr id="411" name="テキスト ボックス 410"/>
        <xdr:cNvSpPr txBox="1"/>
      </xdr:nvSpPr>
      <xdr:spPr>
        <a:xfrm>
          <a:off x="7594111" y="1355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89269</xdr:rowOff>
    </xdr:from>
    <xdr:to>
      <xdr:col>10</xdr:col>
      <xdr:colOff>155575</xdr:colOff>
      <xdr:row>79</xdr:row>
      <xdr:rowOff>19419</xdr:rowOff>
    </xdr:to>
    <xdr:sp macro="" textlink="">
      <xdr:nvSpPr>
        <xdr:cNvPr id="412" name="フローチャート : 判断 411"/>
        <xdr:cNvSpPr/>
      </xdr:nvSpPr>
      <xdr:spPr>
        <a:xfrm>
          <a:off x="6921500" y="1346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35946</xdr:rowOff>
    </xdr:from>
    <xdr:ext cx="534377" cy="259045"/>
    <xdr:sp macro="" textlink="">
      <xdr:nvSpPr>
        <xdr:cNvPr id="413" name="テキスト ボックス 412"/>
        <xdr:cNvSpPr txBox="1"/>
      </xdr:nvSpPr>
      <xdr:spPr>
        <a:xfrm>
          <a:off x="6705111" y="132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61567</xdr:rowOff>
    </xdr:from>
    <xdr:to>
      <xdr:col>15</xdr:col>
      <xdr:colOff>231775</xdr:colOff>
      <xdr:row>78</xdr:row>
      <xdr:rowOff>163167</xdr:rowOff>
    </xdr:to>
    <xdr:sp macro="" textlink="">
      <xdr:nvSpPr>
        <xdr:cNvPr id="419" name="円/楕円 418"/>
        <xdr:cNvSpPr/>
      </xdr:nvSpPr>
      <xdr:spPr>
        <a:xfrm>
          <a:off x="10426700" y="134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147944</xdr:rowOff>
    </xdr:from>
    <xdr:ext cx="534377" cy="259045"/>
    <xdr:sp macro="" textlink="">
      <xdr:nvSpPr>
        <xdr:cNvPr id="420" name="商工費該当値テキスト"/>
        <xdr:cNvSpPr txBox="1"/>
      </xdr:nvSpPr>
      <xdr:spPr>
        <a:xfrm>
          <a:off x="10528300" y="1334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46662</xdr:rowOff>
    </xdr:from>
    <xdr:to>
      <xdr:col>14</xdr:col>
      <xdr:colOff>79375</xdr:colOff>
      <xdr:row>78</xdr:row>
      <xdr:rowOff>148262</xdr:rowOff>
    </xdr:to>
    <xdr:sp macro="" textlink="">
      <xdr:nvSpPr>
        <xdr:cNvPr id="421" name="円/楕円 420"/>
        <xdr:cNvSpPr/>
      </xdr:nvSpPr>
      <xdr:spPr>
        <a:xfrm>
          <a:off x="9588500" y="1341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139389</xdr:rowOff>
    </xdr:from>
    <xdr:ext cx="534377" cy="259045"/>
    <xdr:sp macro="" textlink="">
      <xdr:nvSpPr>
        <xdr:cNvPr id="422" name="テキスト ボックス 421"/>
        <xdr:cNvSpPr txBox="1"/>
      </xdr:nvSpPr>
      <xdr:spPr>
        <a:xfrm>
          <a:off x="9372111" y="135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82096</xdr:rowOff>
    </xdr:from>
    <xdr:to>
      <xdr:col>12</xdr:col>
      <xdr:colOff>561975</xdr:colOff>
      <xdr:row>79</xdr:row>
      <xdr:rowOff>12246</xdr:rowOff>
    </xdr:to>
    <xdr:sp macro="" textlink="">
      <xdr:nvSpPr>
        <xdr:cNvPr id="423" name="円/楕円 422"/>
        <xdr:cNvSpPr/>
      </xdr:nvSpPr>
      <xdr:spPr>
        <a:xfrm>
          <a:off x="8699500" y="134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3373</xdr:rowOff>
    </xdr:from>
    <xdr:ext cx="534377" cy="259045"/>
    <xdr:sp macro="" textlink="">
      <xdr:nvSpPr>
        <xdr:cNvPr id="424" name="テキスト ボックス 423"/>
        <xdr:cNvSpPr txBox="1"/>
      </xdr:nvSpPr>
      <xdr:spPr>
        <a:xfrm>
          <a:off x="8483111" y="135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84031</xdr:rowOff>
    </xdr:from>
    <xdr:to>
      <xdr:col>11</xdr:col>
      <xdr:colOff>358775</xdr:colOff>
      <xdr:row>79</xdr:row>
      <xdr:rowOff>14181</xdr:rowOff>
    </xdr:to>
    <xdr:sp macro="" textlink="">
      <xdr:nvSpPr>
        <xdr:cNvPr id="425" name="円/楕円 424"/>
        <xdr:cNvSpPr/>
      </xdr:nvSpPr>
      <xdr:spPr>
        <a:xfrm>
          <a:off x="7810500" y="134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30708</xdr:rowOff>
    </xdr:from>
    <xdr:ext cx="534377" cy="259045"/>
    <xdr:sp macro="" textlink="">
      <xdr:nvSpPr>
        <xdr:cNvPr id="426" name="テキスト ボックス 425"/>
        <xdr:cNvSpPr txBox="1"/>
      </xdr:nvSpPr>
      <xdr:spPr>
        <a:xfrm>
          <a:off x="7594111" y="1323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93587</xdr:rowOff>
    </xdr:from>
    <xdr:to>
      <xdr:col>10</xdr:col>
      <xdr:colOff>155575</xdr:colOff>
      <xdr:row>79</xdr:row>
      <xdr:rowOff>23737</xdr:rowOff>
    </xdr:to>
    <xdr:sp macro="" textlink="">
      <xdr:nvSpPr>
        <xdr:cNvPr id="427" name="円/楕円 426"/>
        <xdr:cNvSpPr/>
      </xdr:nvSpPr>
      <xdr:spPr>
        <a:xfrm>
          <a:off x="6921500" y="134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14864</xdr:rowOff>
    </xdr:from>
    <xdr:ext cx="534377" cy="259045"/>
    <xdr:sp macro="" textlink="">
      <xdr:nvSpPr>
        <xdr:cNvPr id="428" name="テキスト ボックス 427"/>
        <xdr:cNvSpPr txBox="1"/>
      </xdr:nvSpPr>
      <xdr:spPr>
        <a:xfrm>
          <a:off x="6705111" y="1355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91607</xdr:rowOff>
    </xdr:from>
    <xdr:to>
      <xdr:col>15</xdr:col>
      <xdr:colOff>180975</xdr:colOff>
      <xdr:row>98</xdr:row>
      <xdr:rowOff>93749</xdr:rowOff>
    </xdr:to>
    <xdr:cxnSp macro="">
      <xdr:nvCxnSpPr>
        <xdr:cNvPr id="455" name="直線コネクタ 454"/>
        <xdr:cNvCxnSpPr/>
      </xdr:nvCxnSpPr>
      <xdr:spPr>
        <a:xfrm flipV="1">
          <a:off x="9639300" y="16893707"/>
          <a:ext cx="838200" cy="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89433</xdr:rowOff>
    </xdr:from>
    <xdr:to>
      <xdr:col>14</xdr:col>
      <xdr:colOff>28575</xdr:colOff>
      <xdr:row>98</xdr:row>
      <xdr:rowOff>93749</xdr:rowOff>
    </xdr:to>
    <xdr:cxnSp macro="">
      <xdr:nvCxnSpPr>
        <xdr:cNvPr id="458" name="直線コネクタ 457"/>
        <xdr:cNvCxnSpPr/>
      </xdr:nvCxnSpPr>
      <xdr:spPr>
        <a:xfrm>
          <a:off x="8750300" y="16891533"/>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89433</xdr:rowOff>
    </xdr:from>
    <xdr:to>
      <xdr:col>12</xdr:col>
      <xdr:colOff>511175</xdr:colOff>
      <xdr:row>98</xdr:row>
      <xdr:rowOff>91108</xdr:rowOff>
    </xdr:to>
    <xdr:cxnSp macro="">
      <xdr:nvCxnSpPr>
        <xdr:cNvPr id="461" name="直線コネクタ 460"/>
        <xdr:cNvCxnSpPr/>
      </xdr:nvCxnSpPr>
      <xdr:spPr>
        <a:xfrm flipV="1">
          <a:off x="7861300" y="16891533"/>
          <a:ext cx="8890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45627</xdr:rowOff>
    </xdr:from>
    <xdr:to>
      <xdr:col>12</xdr:col>
      <xdr:colOff>561975</xdr:colOff>
      <xdr:row>98</xdr:row>
      <xdr:rowOff>147227</xdr:rowOff>
    </xdr:to>
    <xdr:sp macro="" textlink="">
      <xdr:nvSpPr>
        <xdr:cNvPr id="462" name="フローチャート : 判断 461"/>
        <xdr:cNvSpPr/>
      </xdr:nvSpPr>
      <xdr:spPr>
        <a:xfrm>
          <a:off x="8699500" y="1684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138354</xdr:rowOff>
    </xdr:from>
    <xdr:ext cx="534377" cy="259045"/>
    <xdr:sp macro="" textlink="">
      <xdr:nvSpPr>
        <xdr:cNvPr id="463" name="テキスト ボックス 462"/>
        <xdr:cNvSpPr txBox="1"/>
      </xdr:nvSpPr>
      <xdr:spPr>
        <a:xfrm>
          <a:off x="8483111" y="169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73222</xdr:rowOff>
    </xdr:from>
    <xdr:to>
      <xdr:col>11</xdr:col>
      <xdr:colOff>307975</xdr:colOff>
      <xdr:row>98</xdr:row>
      <xdr:rowOff>91108</xdr:rowOff>
    </xdr:to>
    <xdr:cxnSp macro="">
      <xdr:nvCxnSpPr>
        <xdr:cNvPr id="464" name="直線コネクタ 463"/>
        <xdr:cNvCxnSpPr/>
      </xdr:nvCxnSpPr>
      <xdr:spPr>
        <a:xfrm>
          <a:off x="6972300" y="16875322"/>
          <a:ext cx="889000" cy="1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46495</xdr:rowOff>
    </xdr:from>
    <xdr:to>
      <xdr:col>11</xdr:col>
      <xdr:colOff>358775</xdr:colOff>
      <xdr:row>98</xdr:row>
      <xdr:rowOff>148095</xdr:rowOff>
    </xdr:to>
    <xdr:sp macro="" textlink="">
      <xdr:nvSpPr>
        <xdr:cNvPr id="465" name="フローチャート : 判断 464"/>
        <xdr:cNvSpPr/>
      </xdr:nvSpPr>
      <xdr:spPr>
        <a:xfrm>
          <a:off x="7810500" y="168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139222</xdr:rowOff>
    </xdr:from>
    <xdr:ext cx="534377" cy="259045"/>
    <xdr:sp macro="" textlink="">
      <xdr:nvSpPr>
        <xdr:cNvPr id="466" name="テキスト ボックス 465"/>
        <xdr:cNvSpPr txBox="1"/>
      </xdr:nvSpPr>
      <xdr:spPr>
        <a:xfrm>
          <a:off x="7594111" y="1694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51905</xdr:rowOff>
    </xdr:from>
    <xdr:to>
      <xdr:col>10</xdr:col>
      <xdr:colOff>155575</xdr:colOff>
      <xdr:row>98</xdr:row>
      <xdr:rowOff>153505</xdr:rowOff>
    </xdr:to>
    <xdr:sp macro="" textlink="">
      <xdr:nvSpPr>
        <xdr:cNvPr id="467" name="フローチャート : 判断 466"/>
        <xdr:cNvSpPr/>
      </xdr:nvSpPr>
      <xdr:spPr>
        <a:xfrm>
          <a:off x="6921500" y="1685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144632</xdr:rowOff>
    </xdr:from>
    <xdr:ext cx="534377" cy="259045"/>
    <xdr:sp macro="" textlink="">
      <xdr:nvSpPr>
        <xdr:cNvPr id="468" name="テキスト ボックス 467"/>
        <xdr:cNvSpPr txBox="1"/>
      </xdr:nvSpPr>
      <xdr:spPr>
        <a:xfrm>
          <a:off x="6705111" y="169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40807</xdr:rowOff>
    </xdr:from>
    <xdr:to>
      <xdr:col>15</xdr:col>
      <xdr:colOff>231775</xdr:colOff>
      <xdr:row>98</xdr:row>
      <xdr:rowOff>142407</xdr:rowOff>
    </xdr:to>
    <xdr:sp macro="" textlink="">
      <xdr:nvSpPr>
        <xdr:cNvPr id="474" name="円/楕円 473"/>
        <xdr:cNvSpPr/>
      </xdr:nvSpPr>
      <xdr:spPr>
        <a:xfrm>
          <a:off x="10426700" y="168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170614</xdr:rowOff>
    </xdr:from>
    <xdr:ext cx="599010" cy="259045"/>
    <xdr:sp macro="" textlink="">
      <xdr:nvSpPr>
        <xdr:cNvPr id="475" name="土木費該当値テキスト"/>
        <xdr:cNvSpPr txBox="1"/>
      </xdr:nvSpPr>
      <xdr:spPr>
        <a:xfrm>
          <a:off x="10528300" y="1680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42949</xdr:rowOff>
    </xdr:from>
    <xdr:to>
      <xdr:col>14</xdr:col>
      <xdr:colOff>79375</xdr:colOff>
      <xdr:row>98</xdr:row>
      <xdr:rowOff>144549</xdr:rowOff>
    </xdr:to>
    <xdr:sp macro="" textlink="">
      <xdr:nvSpPr>
        <xdr:cNvPr id="476" name="円/楕円 475"/>
        <xdr:cNvSpPr/>
      </xdr:nvSpPr>
      <xdr:spPr>
        <a:xfrm>
          <a:off x="9588500" y="1684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135676</xdr:rowOff>
    </xdr:from>
    <xdr:ext cx="599010" cy="259045"/>
    <xdr:sp macro="" textlink="">
      <xdr:nvSpPr>
        <xdr:cNvPr id="477" name="テキスト ボックス 476"/>
        <xdr:cNvSpPr txBox="1"/>
      </xdr:nvSpPr>
      <xdr:spPr>
        <a:xfrm>
          <a:off x="9339794" y="169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100,506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38633</xdr:rowOff>
    </xdr:from>
    <xdr:to>
      <xdr:col>12</xdr:col>
      <xdr:colOff>561975</xdr:colOff>
      <xdr:row>98</xdr:row>
      <xdr:rowOff>140233</xdr:rowOff>
    </xdr:to>
    <xdr:sp macro="" textlink="">
      <xdr:nvSpPr>
        <xdr:cNvPr id="478" name="円/楕円 477"/>
        <xdr:cNvSpPr/>
      </xdr:nvSpPr>
      <xdr:spPr>
        <a:xfrm>
          <a:off x="8699500" y="168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156760</xdr:rowOff>
    </xdr:from>
    <xdr:ext cx="599010" cy="259045"/>
    <xdr:sp macro="" textlink="">
      <xdr:nvSpPr>
        <xdr:cNvPr id="479" name="テキスト ボックス 478"/>
        <xdr:cNvSpPr txBox="1"/>
      </xdr:nvSpPr>
      <xdr:spPr>
        <a:xfrm>
          <a:off x="8450794" y="1661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40308</xdr:rowOff>
    </xdr:from>
    <xdr:to>
      <xdr:col>11</xdr:col>
      <xdr:colOff>358775</xdr:colOff>
      <xdr:row>98</xdr:row>
      <xdr:rowOff>141908</xdr:rowOff>
    </xdr:to>
    <xdr:sp macro="" textlink="">
      <xdr:nvSpPr>
        <xdr:cNvPr id="480" name="円/楕円 479"/>
        <xdr:cNvSpPr/>
      </xdr:nvSpPr>
      <xdr:spPr>
        <a:xfrm>
          <a:off x="7810500" y="1684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158435</xdr:rowOff>
    </xdr:from>
    <xdr:ext cx="599010" cy="259045"/>
    <xdr:sp macro="" textlink="">
      <xdr:nvSpPr>
        <xdr:cNvPr id="481" name="テキスト ボックス 480"/>
        <xdr:cNvSpPr txBox="1"/>
      </xdr:nvSpPr>
      <xdr:spPr>
        <a:xfrm>
          <a:off x="7561794" y="1661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106,281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22422</xdr:rowOff>
    </xdr:from>
    <xdr:to>
      <xdr:col>10</xdr:col>
      <xdr:colOff>155575</xdr:colOff>
      <xdr:row>98</xdr:row>
      <xdr:rowOff>124022</xdr:rowOff>
    </xdr:to>
    <xdr:sp macro="" textlink="">
      <xdr:nvSpPr>
        <xdr:cNvPr id="482" name="円/楕円 481"/>
        <xdr:cNvSpPr/>
      </xdr:nvSpPr>
      <xdr:spPr>
        <a:xfrm>
          <a:off x="6921500" y="168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140549</xdr:rowOff>
    </xdr:from>
    <xdr:ext cx="599010" cy="259045"/>
    <xdr:sp macro="" textlink="">
      <xdr:nvSpPr>
        <xdr:cNvPr id="483" name="テキスト ボックス 482"/>
        <xdr:cNvSpPr txBox="1"/>
      </xdr:nvSpPr>
      <xdr:spPr>
        <a:xfrm>
          <a:off x="6672794" y="1659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41372</xdr:rowOff>
    </xdr:from>
    <xdr:to>
      <xdr:col>23</xdr:col>
      <xdr:colOff>517525</xdr:colOff>
      <xdr:row>37</xdr:row>
      <xdr:rowOff>95344</xdr:rowOff>
    </xdr:to>
    <xdr:cxnSp macro="">
      <xdr:nvCxnSpPr>
        <xdr:cNvPr id="512" name="直線コネクタ 511"/>
        <xdr:cNvCxnSpPr/>
      </xdr:nvCxnSpPr>
      <xdr:spPr>
        <a:xfrm>
          <a:off x="15481300" y="6385022"/>
          <a:ext cx="838200" cy="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70907</xdr:rowOff>
    </xdr:from>
    <xdr:to>
      <xdr:col>22</xdr:col>
      <xdr:colOff>365125</xdr:colOff>
      <xdr:row>37</xdr:row>
      <xdr:rowOff>41372</xdr:rowOff>
    </xdr:to>
    <xdr:cxnSp macro="">
      <xdr:nvCxnSpPr>
        <xdr:cNvPr id="515" name="直線コネクタ 514"/>
        <xdr:cNvCxnSpPr/>
      </xdr:nvCxnSpPr>
      <xdr:spPr>
        <a:xfrm>
          <a:off x="14592300" y="6243107"/>
          <a:ext cx="889000" cy="14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70907</xdr:rowOff>
    </xdr:from>
    <xdr:to>
      <xdr:col>21</xdr:col>
      <xdr:colOff>161925</xdr:colOff>
      <xdr:row>37</xdr:row>
      <xdr:rowOff>105105</xdr:rowOff>
    </xdr:to>
    <xdr:cxnSp macro="">
      <xdr:nvCxnSpPr>
        <xdr:cNvPr id="518" name="直線コネクタ 517"/>
        <xdr:cNvCxnSpPr/>
      </xdr:nvCxnSpPr>
      <xdr:spPr>
        <a:xfrm flipV="1">
          <a:off x="13703300" y="6243107"/>
          <a:ext cx="889000" cy="20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146355</xdr:rowOff>
    </xdr:from>
    <xdr:to>
      <xdr:col>21</xdr:col>
      <xdr:colOff>212725</xdr:colOff>
      <xdr:row>37</xdr:row>
      <xdr:rowOff>76505</xdr:rowOff>
    </xdr:to>
    <xdr:sp macro="" textlink="">
      <xdr:nvSpPr>
        <xdr:cNvPr id="519" name="フローチャート : 判断 518"/>
        <xdr:cNvSpPr/>
      </xdr:nvSpPr>
      <xdr:spPr>
        <a:xfrm>
          <a:off x="14541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67632</xdr:rowOff>
    </xdr:from>
    <xdr:ext cx="534377" cy="259045"/>
    <xdr:sp macro="" textlink="">
      <xdr:nvSpPr>
        <xdr:cNvPr id="520" name="テキスト ボックス 519"/>
        <xdr:cNvSpPr txBox="1"/>
      </xdr:nvSpPr>
      <xdr:spPr>
        <a:xfrm>
          <a:off x="14325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105105</xdr:rowOff>
    </xdr:from>
    <xdr:to>
      <xdr:col>19</xdr:col>
      <xdr:colOff>644525</xdr:colOff>
      <xdr:row>37</xdr:row>
      <xdr:rowOff>125405</xdr:rowOff>
    </xdr:to>
    <xdr:cxnSp macro="">
      <xdr:nvCxnSpPr>
        <xdr:cNvPr id="521" name="直線コネクタ 520"/>
        <xdr:cNvCxnSpPr/>
      </xdr:nvCxnSpPr>
      <xdr:spPr>
        <a:xfrm flipV="1">
          <a:off x="12814300" y="6448755"/>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46601</xdr:rowOff>
    </xdr:from>
    <xdr:to>
      <xdr:col>20</xdr:col>
      <xdr:colOff>9525</xdr:colOff>
      <xdr:row>37</xdr:row>
      <xdr:rowOff>148201</xdr:rowOff>
    </xdr:to>
    <xdr:sp macro="" textlink="">
      <xdr:nvSpPr>
        <xdr:cNvPr id="522" name="フローチャート : 判断 521"/>
        <xdr:cNvSpPr/>
      </xdr:nvSpPr>
      <xdr:spPr>
        <a:xfrm>
          <a:off x="13652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164728</xdr:rowOff>
    </xdr:from>
    <xdr:ext cx="534377" cy="259045"/>
    <xdr:sp macro="" textlink="">
      <xdr:nvSpPr>
        <xdr:cNvPr id="523" name="テキスト ボックス 522"/>
        <xdr:cNvSpPr txBox="1"/>
      </xdr:nvSpPr>
      <xdr:spPr>
        <a:xfrm>
          <a:off x="13436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72129</xdr:rowOff>
    </xdr:from>
    <xdr:to>
      <xdr:col>18</xdr:col>
      <xdr:colOff>492125</xdr:colOff>
      <xdr:row>38</xdr:row>
      <xdr:rowOff>2279</xdr:rowOff>
    </xdr:to>
    <xdr:sp macro="" textlink="">
      <xdr:nvSpPr>
        <xdr:cNvPr id="524" name="フローチャート : 判断 523"/>
        <xdr:cNvSpPr/>
      </xdr:nvSpPr>
      <xdr:spPr>
        <a:xfrm>
          <a:off x="12763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18806</xdr:rowOff>
    </xdr:from>
    <xdr:ext cx="534377" cy="259045"/>
    <xdr:sp macro="" textlink="">
      <xdr:nvSpPr>
        <xdr:cNvPr id="525" name="テキスト ボックス 524"/>
        <xdr:cNvSpPr txBox="1"/>
      </xdr:nvSpPr>
      <xdr:spPr>
        <a:xfrm>
          <a:off x="12547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44544</xdr:rowOff>
    </xdr:from>
    <xdr:to>
      <xdr:col>23</xdr:col>
      <xdr:colOff>568325</xdr:colOff>
      <xdr:row>37</xdr:row>
      <xdr:rowOff>146144</xdr:rowOff>
    </xdr:to>
    <xdr:sp macro="" textlink="">
      <xdr:nvSpPr>
        <xdr:cNvPr id="531" name="円/楕円 530"/>
        <xdr:cNvSpPr/>
      </xdr:nvSpPr>
      <xdr:spPr>
        <a:xfrm>
          <a:off x="16268700" y="63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22971</xdr:rowOff>
    </xdr:from>
    <xdr:ext cx="534377" cy="259045"/>
    <xdr:sp macro="" textlink="">
      <xdr:nvSpPr>
        <xdr:cNvPr id="532" name="消防費該当値テキスト"/>
        <xdr:cNvSpPr txBox="1"/>
      </xdr:nvSpPr>
      <xdr:spPr>
        <a:xfrm>
          <a:off x="16370300" y="636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38,321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162022</xdr:rowOff>
    </xdr:from>
    <xdr:to>
      <xdr:col>22</xdr:col>
      <xdr:colOff>415925</xdr:colOff>
      <xdr:row>37</xdr:row>
      <xdr:rowOff>92172</xdr:rowOff>
    </xdr:to>
    <xdr:sp macro="" textlink="">
      <xdr:nvSpPr>
        <xdr:cNvPr id="533" name="円/楕円 532"/>
        <xdr:cNvSpPr/>
      </xdr:nvSpPr>
      <xdr:spPr>
        <a:xfrm>
          <a:off x="15430500" y="63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83299</xdr:rowOff>
    </xdr:from>
    <xdr:ext cx="534377" cy="259045"/>
    <xdr:sp macro="" textlink="">
      <xdr:nvSpPr>
        <xdr:cNvPr id="534" name="テキスト ボックス 533"/>
        <xdr:cNvSpPr txBox="1"/>
      </xdr:nvSpPr>
      <xdr:spPr>
        <a:xfrm>
          <a:off x="15214111" y="642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20107</xdr:rowOff>
    </xdr:from>
    <xdr:to>
      <xdr:col>21</xdr:col>
      <xdr:colOff>212725</xdr:colOff>
      <xdr:row>36</xdr:row>
      <xdr:rowOff>121707</xdr:rowOff>
    </xdr:to>
    <xdr:sp macro="" textlink="">
      <xdr:nvSpPr>
        <xdr:cNvPr id="535" name="円/楕円 534"/>
        <xdr:cNvSpPr/>
      </xdr:nvSpPr>
      <xdr:spPr>
        <a:xfrm>
          <a:off x="14541500" y="619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138234</xdr:rowOff>
    </xdr:from>
    <xdr:ext cx="534377" cy="259045"/>
    <xdr:sp macro="" textlink="">
      <xdr:nvSpPr>
        <xdr:cNvPr id="536" name="テキスト ボックス 535"/>
        <xdr:cNvSpPr txBox="1"/>
      </xdr:nvSpPr>
      <xdr:spPr>
        <a:xfrm>
          <a:off x="14325111" y="596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64,028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54305</xdr:rowOff>
    </xdr:from>
    <xdr:to>
      <xdr:col>20</xdr:col>
      <xdr:colOff>9525</xdr:colOff>
      <xdr:row>37</xdr:row>
      <xdr:rowOff>155905</xdr:rowOff>
    </xdr:to>
    <xdr:sp macro="" textlink="">
      <xdr:nvSpPr>
        <xdr:cNvPr id="537" name="円/楕円 536"/>
        <xdr:cNvSpPr/>
      </xdr:nvSpPr>
      <xdr:spPr>
        <a:xfrm>
          <a:off x="13652500" y="639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147032</xdr:rowOff>
    </xdr:from>
    <xdr:ext cx="534377" cy="259045"/>
    <xdr:sp macro="" textlink="">
      <xdr:nvSpPr>
        <xdr:cNvPr id="538" name="テキスト ボックス 537"/>
        <xdr:cNvSpPr txBox="1"/>
      </xdr:nvSpPr>
      <xdr:spPr>
        <a:xfrm>
          <a:off x="13436111" y="64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74605</xdr:rowOff>
    </xdr:from>
    <xdr:to>
      <xdr:col>18</xdr:col>
      <xdr:colOff>492125</xdr:colOff>
      <xdr:row>38</xdr:row>
      <xdr:rowOff>4755</xdr:rowOff>
    </xdr:to>
    <xdr:sp macro="" textlink="">
      <xdr:nvSpPr>
        <xdr:cNvPr id="539" name="円/楕円 538"/>
        <xdr:cNvSpPr/>
      </xdr:nvSpPr>
      <xdr:spPr>
        <a:xfrm>
          <a:off x="12763500" y="641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167332</xdr:rowOff>
    </xdr:from>
    <xdr:ext cx="534377" cy="259045"/>
    <xdr:sp macro="" textlink="">
      <xdr:nvSpPr>
        <xdr:cNvPr id="540" name="テキスト ボックス 539"/>
        <xdr:cNvSpPr txBox="1"/>
      </xdr:nvSpPr>
      <xdr:spPr>
        <a:xfrm>
          <a:off x="12547111" y="651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111032</xdr:rowOff>
    </xdr:from>
    <xdr:to>
      <xdr:col>23</xdr:col>
      <xdr:colOff>517525</xdr:colOff>
      <xdr:row>57</xdr:row>
      <xdr:rowOff>115882</xdr:rowOff>
    </xdr:to>
    <xdr:cxnSp macro="">
      <xdr:nvCxnSpPr>
        <xdr:cNvPr id="569" name="直線コネクタ 568"/>
        <xdr:cNvCxnSpPr/>
      </xdr:nvCxnSpPr>
      <xdr:spPr>
        <a:xfrm>
          <a:off x="15481300" y="9883682"/>
          <a:ext cx="8382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111032</xdr:rowOff>
    </xdr:from>
    <xdr:to>
      <xdr:col>22</xdr:col>
      <xdr:colOff>365125</xdr:colOff>
      <xdr:row>57</xdr:row>
      <xdr:rowOff>141291</xdr:rowOff>
    </xdr:to>
    <xdr:cxnSp macro="">
      <xdr:nvCxnSpPr>
        <xdr:cNvPr id="572" name="直線コネクタ 571"/>
        <xdr:cNvCxnSpPr/>
      </xdr:nvCxnSpPr>
      <xdr:spPr>
        <a:xfrm flipV="1">
          <a:off x="14592300" y="9883682"/>
          <a:ext cx="889000" cy="3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141291</xdr:rowOff>
    </xdr:from>
    <xdr:to>
      <xdr:col>21</xdr:col>
      <xdr:colOff>161925</xdr:colOff>
      <xdr:row>57</xdr:row>
      <xdr:rowOff>170169</xdr:rowOff>
    </xdr:to>
    <xdr:cxnSp macro="">
      <xdr:nvCxnSpPr>
        <xdr:cNvPr id="575" name="直線コネクタ 574"/>
        <xdr:cNvCxnSpPr/>
      </xdr:nvCxnSpPr>
      <xdr:spPr>
        <a:xfrm flipV="1">
          <a:off x="13703300" y="9913941"/>
          <a:ext cx="889000" cy="2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158414</xdr:rowOff>
    </xdr:from>
    <xdr:to>
      <xdr:col>21</xdr:col>
      <xdr:colOff>212725</xdr:colOff>
      <xdr:row>58</xdr:row>
      <xdr:rowOff>88564</xdr:rowOff>
    </xdr:to>
    <xdr:sp macro="" textlink="">
      <xdr:nvSpPr>
        <xdr:cNvPr id="576" name="フローチャート : 判断 575"/>
        <xdr:cNvSpPr/>
      </xdr:nvSpPr>
      <xdr:spPr>
        <a:xfrm>
          <a:off x="14541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79691</xdr:rowOff>
    </xdr:from>
    <xdr:ext cx="534377" cy="259045"/>
    <xdr:sp macro="" textlink="">
      <xdr:nvSpPr>
        <xdr:cNvPr id="577" name="テキスト ボックス 576"/>
        <xdr:cNvSpPr txBox="1"/>
      </xdr:nvSpPr>
      <xdr:spPr>
        <a:xfrm>
          <a:off x="14325111" y="100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170169</xdr:rowOff>
    </xdr:from>
    <xdr:to>
      <xdr:col>19</xdr:col>
      <xdr:colOff>644525</xdr:colOff>
      <xdr:row>58</xdr:row>
      <xdr:rowOff>10080</xdr:rowOff>
    </xdr:to>
    <xdr:cxnSp macro="">
      <xdr:nvCxnSpPr>
        <xdr:cNvPr id="578" name="直線コネクタ 577"/>
        <xdr:cNvCxnSpPr/>
      </xdr:nvCxnSpPr>
      <xdr:spPr>
        <a:xfrm flipV="1">
          <a:off x="12814300" y="9942819"/>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151620</xdr:rowOff>
    </xdr:from>
    <xdr:to>
      <xdr:col>20</xdr:col>
      <xdr:colOff>9525</xdr:colOff>
      <xdr:row>58</xdr:row>
      <xdr:rowOff>81770</xdr:rowOff>
    </xdr:to>
    <xdr:sp macro="" textlink="">
      <xdr:nvSpPr>
        <xdr:cNvPr id="579" name="フローチャート : 判断 578"/>
        <xdr:cNvSpPr/>
      </xdr:nvSpPr>
      <xdr:spPr>
        <a:xfrm>
          <a:off x="13652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72897</xdr:rowOff>
    </xdr:from>
    <xdr:ext cx="534377" cy="259045"/>
    <xdr:sp macro="" textlink="">
      <xdr:nvSpPr>
        <xdr:cNvPr id="580" name="テキスト ボックス 579"/>
        <xdr:cNvSpPr txBox="1"/>
      </xdr:nvSpPr>
      <xdr:spPr>
        <a:xfrm>
          <a:off x="13436111" y="100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168035</xdr:rowOff>
    </xdr:from>
    <xdr:to>
      <xdr:col>18</xdr:col>
      <xdr:colOff>492125</xdr:colOff>
      <xdr:row>58</xdr:row>
      <xdr:rowOff>98185</xdr:rowOff>
    </xdr:to>
    <xdr:sp macro="" textlink="">
      <xdr:nvSpPr>
        <xdr:cNvPr id="581" name="フローチャート : 判断 580"/>
        <xdr:cNvSpPr/>
      </xdr:nvSpPr>
      <xdr:spPr>
        <a:xfrm>
          <a:off x="12763500" y="99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89312</xdr:rowOff>
    </xdr:from>
    <xdr:ext cx="534377" cy="259045"/>
    <xdr:sp macro="" textlink="">
      <xdr:nvSpPr>
        <xdr:cNvPr id="582" name="テキスト ボックス 581"/>
        <xdr:cNvSpPr txBox="1"/>
      </xdr:nvSpPr>
      <xdr:spPr>
        <a:xfrm>
          <a:off x="12547111" y="1003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65082</xdr:rowOff>
    </xdr:from>
    <xdr:to>
      <xdr:col>23</xdr:col>
      <xdr:colOff>568325</xdr:colOff>
      <xdr:row>57</xdr:row>
      <xdr:rowOff>166682</xdr:rowOff>
    </xdr:to>
    <xdr:sp macro="" textlink="">
      <xdr:nvSpPr>
        <xdr:cNvPr id="588" name="円/楕円 587"/>
        <xdr:cNvSpPr/>
      </xdr:nvSpPr>
      <xdr:spPr>
        <a:xfrm>
          <a:off x="16268700" y="98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87959</xdr:rowOff>
    </xdr:from>
    <xdr:ext cx="599010" cy="259045"/>
    <xdr:sp macro="" textlink="">
      <xdr:nvSpPr>
        <xdr:cNvPr id="589" name="教育費該当値テキスト"/>
        <xdr:cNvSpPr txBox="1"/>
      </xdr:nvSpPr>
      <xdr:spPr>
        <a:xfrm>
          <a:off x="16370300" y="968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142,503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60232</xdr:rowOff>
    </xdr:from>
    <xdr:to>
      <xdr:col>22</xdr:col>
      <xdr:colOff>415925</xdr:colOff>
      <xdr:row>57</xdr:row>
      <xdr:rowOff>161832</xdr:rowOff>
    </xdr:to>
    <xdr:sp macro="" textlink="">
      <xdr:nvSpPr>
        <xdr:cNvPr id="590" name="円/楕円 589"/>
        <xdr:cNvSpPr/>
      </xdr:nvSpPr>
      <xdr:spPr>
        <a:xfrm>
          <a:off x="15430500" y="98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6909</xdr:rowOff>
    </xdr:from>
    <xdr:ext cx="599010" cy="259045"/>
    <xdr:sp macro="" textlink="">
      <xdr:nvSpPr>
        <xdr:cNvPr id="591" name="テキスト ボックス 590"/>
        <xdr:cNvSpPr txBox="1"/>
      </xdr:nvSpPr>
      <xdr:spPr>
        <a:xfrm>
          <a:off x="15181794" y="960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145,049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90491</xdr:rowOff>
    </xdr:from>
    <xdr:to>
      <xdr:col>21</xdr:col>
      <xdr:colOff>212725</xdr:colOff>
      <xdr:row>58</xdr:row>
      <xdr:rowOff>20641</xdr:rowOff>
    </xdr:to>
    <xdr:sp macro="" textlink="">
      <xdr:nvSpPr>
        <xdr:cNvPr id="592" name="円/楕円 591"/>
        <xdr:cNvSpPr/>
      </xdr:nvSpPr>
      <xdr:spPr>
        <a:xfrm>
          <a:off x="14541500" y="986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37168</xdr:rowOff>
    </xdr:from>
    <xdr:ext cx="599010" cy="259045"/>
    <xdr:sp macro="" textlink="">
      <xdr:nvSpPr>
        <xdr:cNvPr id="593" name="テキスト ボックス 592"/>
        <xdr:cNvSpPr txBox="1"/>
      </xdr:nvSpPr>
      <xdr:spPr>
        <a:xfrm>
          <a:off x="14292794" y="963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129,165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119369</xdr:rowOff>
    </xdr:from>
    <xdr:to>
      <xdr:col>20</xdr:col>
      <xdr:colOff>9525</xdr:colOff>
      <xdr:row>58</xdr:row>
      <xdr:rowOff>49519</xdr:rowOff>
    </xdr:to>
    <xdr:sp macro="" textlink="">
      <xdr:nvSpPr>
        <xdr:cNvPr id="594" name="円/楕円 593"/>
        <xdr:cNvSpPr/>
      </xdr:nvSpPr>
      <xdr:spPr>
        <a:xfrm>
          <a:off x="13652500" y="989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66046</xdr:rowOff>
    </xdr:from>
    <xdr:ext cx="599010" cy="259045"/>
    <xdr:sp macro="" textlink="">
      <xdr:nvSpPr>
        <xdr:cNvPr id="595" name="テキスト ボックス 594"/>
        <xdr:cNvSpPr txBox="1"/>
      </xdr:nvSpPr>
      <xdr:spPr>
        <a:xfrm>
          <a:off x="13403794" y="966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114,006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130730</xdr:rowOff>
    </xdr:from>
    <xdr:to>
      <xdr:col>18</xdr:col>
      <xdr:colOff>492125</xdr:colOff>
      <xdr:row>58</xdr:row>
      <xdr:rowOff>60880</xdr:rowOff>
    </xdr:to>
    <xdr:sp macro="" textlink="">
      <xdr:nvSpPr>
        <xdr:cNvPr id="596" name="円/楕円 595"/>
        <xdr:cNvSpPr/>
      </xdr:nvSpPr>
      <xdr:spPr>
        <a:xfrm>
          <a:off x="12763500" y="990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77407</xdr:rowOff>
    </xdr:from>
    <xdr:ext cx="599010" cy="259045"/>
    <xdr:sp macro="" textlink="">
      <xdr:nvSpPr>
        <xdr:cNvPr id="597" name="テキスト ボックス 596"/>
        <xdr:cNvSpPr txBox="1"/>
      </xdr:nvSpPr>
      <xdr:spPr>
        <a:xfrm>
          <a:off x="12514794" y="9678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140441</xdr:rowOff>
    </xdr:from>
    <xdr:to>
      <xdr:col>21</xdr:col>
      <xdr:colOff>212725</xdr:colOff>
      <xdr:row>79</xdr:row>
      <xdr:rowOff>70591</xdr:rowOff>
    </xdr:to>
    <xdr:sp macro="" textlink="">
      <xdr:nvSpPr>
        <xdr:cNvPr id="633" name="フローチャート : 判断 632"/>
        <xdr:cNvSpPr/>
      </xdr:nvSpPr>
      <xdr:spPr>
        <a:xfrm>
          <a:off x="14541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87118</xdr:rowOff>
    </xdr:from>
    <xdr:ext cx="469744" cy="259045"/>
    <xdr:sp macro="" textlink="">
      <xdr:nvSpPr>
        <xdr:cNvPr id="634" name="テキスト ボックス 633"/>
        <xdr:cNvSpPr txBox="1"/>
      </xdr:nvSpPr>
      <xdr:spPr>
        <a:xfrm>
          <a:off x="14357427" y="1328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136575</xdr:rowOff>
    </xdr:from>
    <xdr:to>
      <xdr:col>20</xdr:col>
      <xdr:colOff>9525</xdr:colOff>
      <xdr:row>79</xdr:row>
      <xdr:rowOff>66725</xdr:rowOff>
    </xdr:to>
    <xdr:sp macro="" textlink="">
      <xdr:nvSpPr>
        <xdr:cNvPr id="636" name="フローチャート : 判断 635"/>
        <xdr:cNvSpPr/>
      </xdr:nvSpPr>
      <xdr:spPr>
        <a:xfrm>
          <a:off x="13652500" y="1350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83252</xdr:rowOff>
    </xdr:from>
    <xdr:ext cx="469744" cy="259045"/>
    <xdr:sp macro="" textlink="">
      <xdr:nvSpPr>
        <xdr:cNvPr id="637" name="テキスト ボックス 636"/>
        <xdr:cNvSpPr txBox="1"/>
      </xdr:nvSpPr>
      <xdr:spPr>
        <a:xfrm>
          <a:off x="13468427" y="132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122282</xdr:rowOff>
    </xdr:from>
    <xdr:to>
      <xdr:col>18</xdr:col>
      <xdr:colOff>492125</xdr:colOff>
      <xdr:row>79</xdr:row>
      <xdr:rowOff>52432</xdr:rowOff>
    </xdr:to>
    <xdr:sp macro="" textlink="">
      <xdr:nvSpPr>
        <xdr:cNvPr id="638" name="フローチャート : 判断 637"/>
        <xdr:cNvSpPr/>
      </xdr:nvSpPr>
      <xdr:spPr>
        <a:xfrm>
          <a:off x="12763500" y="13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68959</xdr:rowOff>
    </xdr:from>
    <xdr:ext cx="534377" cy="259045"/>
    <xdr:sp macro="" textlink="">
      <xdr:nvSpPr>
        <xdr:cNvPr id="639" name="テキスト ボックス 638"/>
        <xdr:cNvSpPr txBox="1"/>
      </xdr:nvSpPr>
      <xdr:spPr>
        <a:xfrm>
          <a:off x="12547111" y="132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33578</xdr:rowOff>
    </xdr:from>
    <xdr:to>
      <xdr:col>23</xdr:col>
      <xdr:colOff>517525</xdr:colOff>
      <xdr:row>98</xdr:row>
      <xdr:rowOff>39546</xdr:rowOff>
    </xdr:to>
    <xdr:cxnSp macro="">
      <xdr:nvCxnSpPr>
        <xdr:cNvPr id="683" name="直線コネクタ 682"/>
        <xdr:cNvCxnSpPr/>
      </xdr:nvCxnSpPr>
      <xdr:spPr>
        <a:xfrm>
          <a:off x="15481300" y="16835678"/>
          <a:ext cx="838200" cy="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21701</xdr:rowOff>
    </xdr:from>
    <xdr:to>
      <xdr:col>22</xdr:col>
      <xdr:colOff>365125</xdr:colOff>
      <xdr:row>98</xdr:row>
      <xdr:rowOff>33578</xdr:rowOff>
    </xdr:to>
    <xdr:cxnSp macro="">
      <xdr:nvCxnSpPr>
        <xdr:cNvPr id="686" name="直線コネクタ 685"/>
        <xdr:cNvCxnSpPr/>
      </xdr:nvCxnSpPr>
      <xdr:spPr>
        <a:xfrm>
          <a:off x="14592300" y="16823801"/>
          <a:ext cx="889000" cy="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17748</xdr:rowOff>
    </xdr:from>
    <xdr:to>
      <xdr:col>21</xdr:col>
      <xdr:colOff>161925</xdr:colOff>
      <xdr:row>98</xdr:row>
      <xdr:rowOff>21701</xdr:rowOff>
    </xdr:to>
    <xdr:cxnSp macro="">
      <xdr:nvCxnSpPr>
        <xdr:cNvPr id="689" name="直線コネクタ 688"/>
        <xdr:cNvCxnSpPr/>
      </xdr:nvCxnSpPr>
      <xdr:spPr>
        <a:xfrm>
          <a:off x="13703300" y="16819848"/>
          <a:ext cx="8890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25152</xdr:rowOff>
    </xdr:from>
    <xdr:to>
      <xdr:col>21</xdr:col>
      <xdr:colOff>212725</xdr:colOff>
      <xdr:row>98</xdr:row>
      <xdr:rowOff>126752</xdr:rowOff>
    </xdr:to>
    <xdr:sp macro="" textlink="">
      <xdr:nvSpPr>
        <xdr:cNvPr id="690" name="フローチャート : 判断 689"/>
        <xdr:cNvSpPr/>
      </xdr:nvSpPr>
      <xdr:spPr>
        <a:xfrm>
          <a:off x="14541500" y="1682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117879</xdr:rowOff>
    </xdr:from>
    <xdr:ext cx="599010" cy="259045"/>
    <xdr:sp macro="" textlink="">
      <xdr:nvSpPr>
        <xdr:cNvPr id="691" name="テキスト ボックス 690"/>
        <xdr:cNvSpPr txBox="1"/>
      </xdr:nvSpPr>
      <xdr:spPr>
        <a:xfrm>
          <a:off x="14292794" y="1691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17602</xdr:rowOff>
    </xdr:from>
    <xdr:to>
      <xdr:col>19</xdr:col>
      <xdr:colOff>644525</xdr:colOff>
      <xdr:row>98</xdr:row>
      <xdr:rowOff>17748</xdr:rowOff>
    </xdr:to>
    <xdr:cxnSp macro="">
      <xdr:nvCxnSpPr>
        <xdr:cNvPr id="692" name="直線コネクタ 691"/>
        <xdr:cNvCxnSpPr/>
      </xdr:nvCxnSpPr>
      <xdr:spPr>
        <a:xfrm>
          <a:off x="12814300" y="16819702"/>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26471</xdr:rowOff>
    </xdr:from>
    <xdr:to>
      <xdr:col>20</xdr:col>
      <xdr:colOff>9525</xdr:colOff>
      <xdr:row>98</xdr:row>
      <xdr:rowOff>128071</xdr:rowOff>
    </xdr:to>
    <xdr:sp macro="" textlink="">
      <xdr:nvSpPr>
        <xdr:cNvPr id="693" name="フローチャート : 判断 692"/>
        <xdr:cNvSpPr/>
      </xdr:nvSpPr>
      <xdr:spPr>
        <a:xfrm>
          <a:off x="13652500" y="1682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119198</xdr:rowOff>
    </xdr:from>
    <xdr:ext cx="599010" cy="259045"/>
    <xdr:sp macro="" textlink="">
      <xdr:nvSpPr>
        <xdr:cNvPr id="694" name="テキスト ボックス 693"/>
        <xdr:cNvSpPr txBox="1"/>
      </xdr:nvSpPr>
      <xdr:spPr>
        <a:xfrm>
          <a:off x="13403794" y="1692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23724</xdr:rowOff>
    </xdr:from>
    <xdr:to>
      <xdr:col>18</xdr:col>
      <xdr:colOff>492125</xdr:colOff>
      <xdr:row>98</xdr:row>
      <xdr:rowOff>125324</xdr:rowOff>
    </xdr:to>
    <xdr:sp macro="" textlink="">
      <xdr:nvSpPr>
        <xdr:cNvPr id="695" name="フローチャート : 判断 694"/>
        <xdr:cNvSpPr/>
      </xdr:nvSpPr>
      <xdr:spPr>
        <a:xfrm>
          <a:off x="12763500" y="1682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116451</xdr:rowOff>
    </xdr:from>
    <xdr:ext cx="599010" cy="259045"/>
    <xdr:sp macro="" textlink="">
      <xdr:nvSpPr>
        <xdr:cNvPr id="696" name="テキスト ボックス 695"/>
        <xdr:cNvSpPr txBox="1"/>
      </xdr:nvSpPr>
      <xdr:spPr>
        <a:xfrm>
          <a:off x="12514794" y="1691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160196</xdr:rowOff>
    </xdr:from>
    <xdr:to>
      <xdr:col>23</xdr:col>
      <xdr:colOff>568325</xdr:colOff>
      <xdr:row>98</xdr:row>
      <xdr:rowOff>90346</xdr:rowOff>
    </xdr:to>
    <xdr:sp macro="" textlink="">
      <xdr:nvSpPr>
        <xdr:cNvPr id="702" name="円/楕円 701"/>
        <xdr:cNvSpPr/>
      </xdr:nvSpPr>
      <xdr:spPr>
        <a:xfrm>
          <a:off x="16268700" y="1679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138623</xdr:rowOff>
    </xdr:from>
    <xdr:ext cx="599010" cy="259045"/>
    <xdr:sp macro="" textlink="">
      <xdr:nvSpPr>
        <xdr:cNvPr id="703" name="公債費該当値テキスト"/>
        <xdr:cNvSpPr txBox="1"/>
      </xdr:nvSpPr>
      <xdr:spPr>
        <a:xfrm>
          <a:off x="16370300" y="1676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138,861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154228</xdr:rowOff>
    </xdr:from>
    <xdr:to>
      <xdr:col>22</xdr:col>
      <xdr:colOff>415925</xdr:colOff>
      <xdr:row>98</xdr:row>
      <xdr:rowOff>84378</xdr:rowOff>
    </xdr:to>
    <xdr:sp macro="" textlink="">
      <xdr:nvSpPr>
        <xdr:cNvPr id="704" name="円/楕円 703"/>
        <xdr:cNvSpPr/>
      </xdr:nvSpPr>
      <xdr:spPr>
        <a:xfrm>
          <a:off x="15430500" y="1678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75505</xdr:rowOff>
    </xdr:from>
    <xdr:ext cx="599010" cy="259045"/>
    <xdr:sp macro="" textlink="">
      <xdr:nvSpPr>
        <xdr:cNvPr id="705" name="テキスト ボックス 704"/>
        <xdr:cNvSpPr txBox="1"/>
      </xdr:nvSpPr>
      <xdr:spPr>
        <a:xfrm>
          <a:off x="15181794" y="1687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143,561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142351</xdr:rowOff>
    </xdr:from>
    <xdr:to>
      <xdr:col>21</xdr:col>
      <xdr:colOff>212725</xdr:colOff>
      <xdr:row>98</xdr:row>
      <xdr:rowOff>72501</xdr:rowOff>
    </xdr:to>
    <xdr:sp macro="" textlink="">
      <xdr:nvSpPr>
        <xdr:cNvPr id="706" name="円/楕円 705"/>
        <xdr:cNvSpPr/>
      </xdr:nvSpPr>
      <xdr:spPr>
        <a:xfrm>
          <a:off x="14541500" y="1677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89028</xdr:rowOff>
    </xdr:from>
    <xdr:ext cx="599010" cy="259045"/>
    <xdr:sp macro="" textlink="">
      <xdr:nvSpPr>
        <xdr:cNvPr id="707" name="テキスト ボックス 706"/>
        <xdr:cNvSpPr txBox="1"/>
      </xdr:nvSpPr>
      <xdr:spPr>
        <a:xfrm>
          <a:off x="14292794" y="1654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152,913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138398</xdr:rowOff>
    </xdr:from>
    <xdr:to>
      <xdr:col>20</xdr:col>
      <xdr:colOff>9525</xdr:colOff>
      <xdr:row>98</xdr:row>
      <xdr:rowOff>68548</xdr:rowOff>
    </xdr:to>
    <xdr:sp macro="" textlink="">
      <xdr:nvSpPr>
        <xdr:cNvPr id="708" name="円/楕円 707"/>
        <xdr:cNvSpPr/>
      </xdr:nvSpPr>
      <xdr:spPr>
        <a:xfrm>
          <a:off x="13652500" y="167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85075</xdr:rowOff>
    </xdr:from>
    <xdr:ext cx="599010" cy="259045"/>
    <xdr:sp macro="" textlink="">
      <xdr:nvSpPr>
        <xdr:cNvPr id="709" name="テキスト ボックス 708"/>
        <xdr:cNvSpPr txBox="1"/>
      </xdr:nvSpPr>
      <xdr:spPr>
        <a:xfrm>
          <a:off x="13403794" y="1654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156,026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138252</xdr:rowOff>
    </xdr:from>
    <xdr:to>
      <xdr:col>18</xdr:col>
      <xdr:colOff>492125</xdr:colOff>
      <xdr:row>98</xdr:row>
      <xdr:rowOff>68402</xdr:rowOff>
    </xdr:to>
    <xdr:sp macro="" textlink="">
      <xdr:nvSpPr>
        <xdr:cNvPr id="710" name="円/楕円 709"/>
        <xdr:cNvSpPr/>
      </xdr:nvSpPr>
      <xdr:spPr>
        <a:xfrm>
          <a:off x="12763500" y="1676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84929</xdr:rowOff>
    </xdr:from>
    <xdr:ext cx="599010" cy="259045"/>
    <xdr:sp macro="" textlink="">
      <xdr:nvSpPr>
        <xdr:cNvPr id="711" name="テキスト ボックス 710"/>
        <xdr:cNvSpPr txBox="1"/>
      </xdr:nvSpPr>
      <xdr:spPr>
        <a:xfrm>
          <a:off x="12514794" y="1654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43245</xdr:rowOff>
    </xdr:from>
    <xdr:to>
      <xdr:col>29</xdr:col>
      <xdr:colOff>568325</xdr:colOff>
      <xdr:row>39</xdr:row>
      <xdr:rowOff>144845</xdr:rowOff>
    </xdr:to>
    <xdr:sp macro="" textlink="">
      <xdr:nvSpPr>
        <xdr:cNvPr id="749" name="フローチャート : 判断 748"/>
        <xdr:cNvSpPr/>
      </xdr:nvSpPr>
      <xdr:spPr>
        <a:xfrm>
          <a:off x="20383500" y="672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161372</xdr:rowOff>
    </xdr:from>
    <xdr:ext cx="378565" cy="259045"/>
    <xdr:sp macro="" textlink="">
      <xdr:nvSpPr>
        <xdr:cNvPr id="750" name="テキスト ボックス 749"/>
        <xdr:cNvSpPr txBox="1"/>
      </xdr:nvSpPr>
      <xdr:spPr>
        <a:xfrm>
          <a:off x="20245017" y="6505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42886</xdr:rowOff>
    </xdr:from>
    <xdr:to>
      <xdr:col>28</xdr:col>
      <xdr:colOff>365125</xdr:colOff>
      <xdr:row>39</xdr:row>
      <xdr:rowOff>144486</xdr:rowOff>
    </xdr:to>
    <xdr:sp macro="" textlink="">
      <xdr:nvSpPr>
        <xdr:cNvPr id="752" name="フローチャート : 判断 751"/>
        <xdr:cNvSpPr/>
      </xdr:nvSpPr>
      <xdr:spPr>
        <a:xfrm>
          <a:off x="19494500" y="672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161013</xdr:rowOff>
    </xdr:from>
    <xdr:ext cx="378565" cy="259045"/>
    <xdr:sp macro="" textlink="">
      <xdr:nvSpPr>
        <xdr:cNvPr id="753" name="テキスト ボックス 752"/>
        <xdr:cNvSpPr txBox="1"/>
      </xdr:nvSpPr>
      <xdr:spPr>
        <a:xfrm>
          <a:off x="19356017" y="6504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42919</xdr:rowOff>
    </xdr:from>
    <xdr:to>
      <xdr:col>27</xdr:col>
      <xdr:colOff>161925</xdr:colOff>
      <xdr:row>39</xdr:row>
      <xdr:rowOff>144519</xdr:rowOff>
    </xdr:to>
    <xdr:sp macro="" textlink="">
      <xdr:nvSpPr>
        <xdr:cNvPr id="754" name="フローチャート : 判断 753"/>
        <xdr:cNvSpPr/>
      </xdr:nvSpPr>
      <xdr:spPr>
        <a:xfrm>
          <a:off x="18605500" y="672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161046</xdr:rowOff>
    </xdr:from>
    <xdr:ext cx="378565" cy="259045"/>
    <xdr:sp macro="" textlink="">
      <xdr:nvSpPr>
        <xdr:cNvPr id="755" name="テキスト ボックス 754"/>
        <xdr:cNvSpPr txBox="1"/>
      </xdr:nvSpPr>
      <xdr:spPr>
        <a:xfrm>
          <a:off x="18467017" y="6504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地方債の発行限度額の設定による発行額の抑制と、事務事業の見直しにより経費の節減に努めており、ほとんどが類似団体内平均値を下回っている。教育費は、町立の高等学校を運営していることから、平均値を上回っているものと分析する。引き続き地方債発行額の制限による公債費の抑制や、事務事業の見直しによる経費節減を進め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　行財政改革によ</a:t>
          </a:r>
          <a:r>
            <a:rPr kumimoji="1" lang="ja-JP" altLang="en-US" sz="1300" b="0" i="0" baseline="0">
              <a:solidFill>
                <a:schemeClr val="dk1"/>
              </a:solidFill>
              <a:effectLst/>
              <a:latin typeface="+mn-lt"/>
              <a:ea typeface="+mn-ea"/>
              <a:cs typeface="+mn-cs"/>
            </a:rPr>
            <a:t>る</a:t>
          </a:r>
          <a:r>
            <a:rPr kumimoji="1" lang="ja-JP" altLang="ja-JP" sz="1300" b="0" i="0" baseline="0">
              <a:solidFill>
                <a:schemeClr val="dk1"/>
              </a:solidFill>
              <a:effectLst/>
              <a:latin typeface="+mn-lt"/>
              <a:ea typeface="+mn-ea"/>
              <a:cs typeface="+mn-cs"/>
            </a:rPr>
            <a:t>効率的な財政運営に努め</a:t>
          </a:r>
          <a:r>
            <a:rPr kumimoji="1" lang="ja-JP" altLang="en-US" sz="1300" b="0" i="0" baseline="0">
              <a:solidFill>
                <a:schemeClr val="dk1"/>
              </a:solidFill>
              <a:effectLst/>
              <a:latin typeface="+mn-lt"/>
              <a:ea typeface="+mn-ea"/>
              <a:cs typeface="+mn-cs"/>
            </a:rPr>
            <a:t>たことやふるさと納税寄付金の収入の増で</a:t>
          </a:r>
          <a:r>
            <a:rPr kumimoji="1" lang="ja-JP" altLang="ja-JP" sz="1300" b="0" i="0" baseline="0">
              <a:solidFill>
                <a:schemeClr val="dk1"/>
              </a:solidFill>
              <a:effectLst/>
              <a:latin typeface="+mn-lt"/>
              <a:ea typeface="+mn-ea"/>
              <a:cs typeface="+mn-cs"/>
            </a:rPr>
            <a:t>、基金の積み増しを行うことができた。</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今後も事務事業の見直しを進め、財政調整基金に頼らない収支均衡を図った財政運営に努める。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　全会計において黒字決算であることから、連結赤字決算比率には該当しない。</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今後とも黒字決算を目指し、安定した歳入の確保と経費の節減に取り組むことが重要である。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4945903</v>
      </c>
      <c r="BO4" s="411"/>
      <c r="BP4" s="411"/>
      <c r="BQ4" s="411"/>
      <c r="BR4" s="411"/>
      <c r="BS4" s="411"/>
      <c r="BT4" s="411"/>
      <c r="BU4" s="412"/>
      <c r="BV4" s="410">
        <v>5270211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1.5</v>
      </c>
      <c r="CU4" s="588"/>
      <c r="CV4" s="588"/>
      <c r="CW4" s="588"/>
      <c r="CX4" s="588"/>
      <c r="CY4" s="588"/>
      <c r="CZ4" s="588"/>
      <c r="DA4" s="589"/>
      <c r="DB4" s="587">
        <v>1.2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4895419</v>
      </c>
      <c r="BO5" s="416"/>
      <c r="BP5" s="416"/>
      <c r="BQ5" s="416"/>
      <c r="BR5" s="416"/>
      <c r="BS5" s="416"/>
      <c r="BT5" s="416"/>
      <c r="BU5" s="417"/>
      <c r="BV5" s="415">
        <v>5202924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92.9</v>
      </c>
      <c r="CU5" s="386"/>
      <c r="CV5" s="386"/>
      <c r="CW5" s="386"/>
      <c r="CX5" s="386"/>
      <c r="CY5" s="386"/>
      <c r="CZ5" s="386"/>
      <c r="DA5" s="387"/>
      <c r="DB5" s="385">
        <v>85.7</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50484</v>
      </c>
      <c r="BO6" s="416"/>
      <c r="BP6" s="416"/>
      <c r="BQ6" s="416"/>
      <c r="BR6" s="416"/>
      <c r="BS6" s="416"/>
      <c r="BT6" s="416"/>
      <c r="BU6" s="417"/>
      <c r="BV6" s="415">
        <v>67287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96.4</v>
      </c>
      <c r="CU6" s="562"/>
      <c r="CV6" s="562"/>
      <c r="CW6" s="562"/>
      <c r="CX6" s="562"/>
      <c r="CY6" s="562"/>
      <c r="CZ6" s="562"/>
      <c r="DA6" s="563"/>
      <c r="DB6" s="561">
        <v>90</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6240</v>
      </c>
      <c r="BO7" s="416"/>
      <c r="BP7" s="416"/>
      <c r="BQ7" s="416"/>
      <c r="BR7" s="416"/>
      <c r="BS7" s="416"/>
      <c r="BT7" s="416"/>
      <c r="BU7" s="417"/>
      <c r="BV7" s="415">
        <v>29640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3033527</v>
      </c>
      <c r="CU7" s="416"/>
      <c r="CV7" s="416"/>
      <c r="CW7" s="416"/>
      <c r="CX7" s="416"/>
      <c r="CY7" s="416"/>
      <c r="CZ7" s="416"/>
      <c r="DA7" s="417"/>
      <c r="DB7" s="415">
        <v>3228459</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44244</v>
      </c>
      <c r="BO8" s="416"/>
      <c r="BP8" s="416"/>
      <c r="BQ8" s="416"/>
      <c r="BR8" s="416"/>
      <c r="BS8" s="416"/>
      <c r="BT8" s="416"/>
      <c r="BU8" s="417"/>
      <c r="BV8" s="415">
        <v>37647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0.16</v>
      </c>
      <c r="CU8" s="525"/>
      <c r="CV8" s="525"/>
      <c r="CW8" s="525"/>
      <c r="CX8" s="525"/>
      <c r="CY8" s="525"/>
      <c r="CZ8" s="525"/>
      <c r="DA8" s="526"/>
      <c r="DB8" s="524">
        <v>0.15</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4906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6597</v>
      </c>
      <c r="BO9" s="416"/>
      <c r="BP9" s="416"/>
      <c r="BQ9" s="416"/>
      <c r="BR9" s="416"/>
      <c r="BS9" s="416"/>
      <c r="BT9" s="416"/>
      <c r="BU9" s="417"/>
      <c r="BV9" s="415">
        <v>3494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15.7</v>
      </c>
      <c r="CU9" s="386"/>
      <c r="CV9" s="386"/>
      <c r="CW9" s="386"/>
      <c r="CX9" s="386"/>
      <c r="CY9" s="386"/>
      <c r="CZ9" s="386"/>
      <c r="DA9" s="387"/>
      <c r="DB9" s="385">
        <v>16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5413</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162000</v>
      </c>
      <c r="BO10" s="416"/>
      <c r="BP10" s="416"/>
      <c r="BQ10" s="416"/>
      <c r="BR10" s="416"/>
      <c r="BS10" s="416"/>
      <c r="BT10" s="416"/>
      <c r="BU10" s="417"/>
      <c r="BV10" s="415">
        <v>258000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4932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157000</v>
      </c>
      <c r="BO12" s="416"/>
      <c r="BP12" s="416"/>
      <c r="BQ12" s="416"/>
      <c r="BR12" s="416"/>
      <c r="BS12" s="416"/>
      <c r="BT12" s="416"/>
      <c r="BU12" s="417"/>
      <c r="BV12" s="415">
        <v>42252</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4900</v>
      </c>
      <c r="S13" s="517"/>
      <c r="T13" s="517"/>
      <c r="U13" s="517"/>
      <c r="V13" s="518"/>
      <c r="W13" s="504" t="s">
        <v>124</v>
      </c>
      <c r="X13" s="428"/>
      <c r="Y13" s="428"/>
      <c r="Z13" s="428"/>
      <c r="AA13" s="428"/>
      <c r="AB13" s="429"/>
      <c r="AC13" s="391">
        <v>1421</v>
      </c>
      <c r="AD13" s="392"/>
      <c r="AE13" s="392"/>
      <c r="AF13" s="392"/>
      <c r="AG13" s="393"/>
      <c r="AH13" s="391">
        <v>1556</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11597</v>
      </c>
      <c r="BO13" s="416"/>
      <c r="BP13" s="416"/>
      <c r="BQ13" s="416"/>
      <c r="BR13" s="416"/>
      <c r="BS13" s="416"/>
      <c r="BT13" s="416"/>
      <c r="BU13" s="417"/>
      <c r="BV13" s="415">
        <v>219242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10.199999999999999</v>
      </c>
      <c r="CU13" s="386"/>
      <c r="CV13" s="386"/>
      <c r="CW13" s="386"/>
      <c r="CX13" s="386"/>
      <c r="CY13" s="386"/>
      <c r="CZ13" s="386"/>
      <c r="DA13" s="387"/>
      <c r="DB13" s="385">
        <v>11.3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5079</v>
      </c>
      <c r="S14" s="517"/>
      <c r="T14" s="517"/>
      <c r="U14" s="517"/>
      <c r="V14" s="518"/>
      <c r="W14" s="519"/>
      <c r="X14" s="431"/>
      <c r="Y14" s="431"/>
      <c r="Z14" s="431"/>
      <c r="AA14" s="431"/>
      <c r="AB14" s="432"/>
      <c r="AC14" s="509">
        <v>50.3</v>
      </c>
      <c r="AD14" s="510"/>
      <c r="AE14" s="510"/>
      <c r="AF14" s="510"/>
      <c r="AG14" s="511"/>
      <c r="AH14" s="509">
        <v>48.6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7</v>
      </c>
      <c r="CU14" s="488"/>
      <c r="CV14" s="488"/>
      <c r="CW14" s="488"/>
      <c r="CX14" s="488"/>
      <c r="CY14" s="488"/>
      <c r="CZ14" s="488"/>
      <c r="DA14" s="489"/>
      <c r="DB14" s="520">
        <v>14.6</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5051</v>
      </c>
      <c r="S15" s="517"/>
      <c r="T15" s="517"/>
      <c r="U15" s="517"/>
      <c r="V15" s="518"/>
      <c r="W15" s="504" t="s">
        <v>131</v>
      </c>
      <c r="X15" s="428"/>
      <c r="Y15" s="428"/>
      <c r="Z15" s="428"/>
      <c r="AA15" s="428"/>
      <c r="AB15" s="429"/>
      <c r="AC15" s="391">
        <v>291</v>
      </c>
      <c r="AD15" s="392"/>
      <c r="AE15" s="392"/>
      <c r="AF15" s="392"/>
      <c r="AG15" s="393"/>
      <c r="AH15" s="391">
        <v>395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465583</v>
      </c>
      <c r="BO15" s="411"/>
      <c r="BP15" s="411"/>
      <c r="BQ15" s="411"/>
      <c r="BR15" s="411"/>
      <c r="BS15" s="411"/>
      <c r="BT15" s="411"/>
      <c r="BU15" s="412"/>
      <c r="BV15" s="410">
        <v>451804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10.3</v>
      </c>
      <c r="AD16" s="510"/>
      <c r="AE16" s="510"/>
      <c r="AF16" s="510"/>
      <c r="AG16" s="511"/>
      <c r="AH16" s="509">
        <v>12.3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2810081</v>
      </c>
      <c r="BO16" s="416"/>
      <c r="BP16" s="416"/>
      <c r="BQ16" s="416"/>
      <c r="BR16" s="416"/>
      <c r="BS16" s="416"/>
      <c r="BT16" s="416"/>
      <c r="BU16" s="417"/>
      <c r="BV16" s="415">
        <v>2967747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1111</v>
      </c>
      <c r="AD17" s="392"/>
      <c r="AE17" s="392"/>
      <c r="AF17" s="392"/>
      <c r="AG17" s="393"/>
      <c r="AH17" s="391">
        <v>1248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579200</v>
      </c>
      <c r="BO17" s="416"/>
      <c r="BP17" s="416"/>
      <c r="BQ17" s="416"/>
      <c r="BR17" s="416"/>
      <c r="BS17" s="416"/>
      <c r="BT17" s="416"/>
      <c r="BU17" s="417"/>
      <c r="BV17" s="415">
        <v>555272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284</v>
      </c>
      <c r="M18" s="480"/>
      <c r="N18" s="480"/>
      <c r="O18" s="480"/>
      <c r="P18" s="480"/>
      <c r="Q18" s="480"/>
      <c r="R18" s="481"/>
      <c r="S18" s="481"/>
      <c r="T18" s="481"/>
      <c r="U18" s="481"/>
      <c r="V18" s="482"/>
      <c r="W18" s="496"/>
      <c r="X18" s="497"/>
      <c r="Y18" s="497"/>
      <c r="Z18" s="497"/>
      <c r="AA18" s="497"/>
      <c r="AB18" s="505"/>
      <c r="AC18" s="379">
        <v>39.4</v>
      </c>
      <c r="AD18" s="380"/>
      <c r="AE18" s="380"/>
      <c r="AF18" s="380"/>
      <c r="AG18" s="483"/>
      <c r="AH18" s="379">
        <v>39</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2868408</v>
      </c>
      <c r="BO18" s="416"/>
      <c r="BP18" s="416"/>
      <c r="BQ18" s="416"/>
      <c r="BR18" s="416"/>
      <c r="BS18" s="416"/>
      <c r="BT18" s="416"/>
      <c r="BU18" s="417"/>
      <c r="BV18" s="415">
        <v>2833355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3987782</v>
      </c>
      <c r="BO19" s="416"/>
      <c r="BP19" s="416"/>
      <c r="BQ19" s="416"/>
      <c r="BR19" s="416"/>
      <c r="BS19" s="416"/>
      <c r="BT19" s="416"/>
      <c r="BU19" s="417"/>
      <c r="BV19" s="415">
        <v>4156208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1929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5429130</v>
      </c>
      <c r="BO23" s="416"/>
      <c r="BP23" s="416"/>
      <c r="BQ23" s="416"/>
      <c r="BR23" s="416"/>
      <c r="BS23" s="416"/>
      <c r="BT23" s="416"/>
      <c r="BU23" s="417"/>
      <c r="BV23" s="415">
        <v>5702372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7100</v>
      </c>
      <c r="R24" s="392"/>
      <c r="S24" s="392"/>
      <c r="T24" s="392"/>
      <c r="U24" s="392"/>
      <c r="V24" s="393"/>
      <c r="W24" s="457"/>
      <c r="X24" s="448"/>
      <c r="Y24" s="449"/>
      <c r="Z24" s="388" t="s">
        <v>155</v>
      </c>
      <c r="AA24" s="389"/>
      <c r="AB24" s="389"/>
      <c r="AC24" s="389"/>
      <c r="AD24" s="389"/>
      <c r="AE24" s="389"/>
      <c r="AF24" s="389"/>
      <c r="AG24" s="390"/>
      <c r="AH24" s="391">
        <v>110</v>
      </c>
      <c r="AI24" s="392"/>
      <c r="AJ24" s="392"/>
      <c r="AK24" s="392"/>
      <c r="AL24" s="393"/>
      <c r="AM24" s="391">
        <v>310530</v>
      </c>
      <c r="AN24" s="392"/>
      <c r="AO24" s="392"/>
      <c r="AP24" s="392"/>
      <c r="AQ24" s="392"/>
      <c r="AR24" s="393"/>
      <c r="AS24" s="391">
        <v>2823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4762274</v>
      </c>
      <c r="BO24" s="416"/>
      <c r="BP24" s="416"/>
      <c r="BQ24" s="416"/>
      <c r="BR24" s="416"/>
      <c r="BS24" s="416"/>
      <c r="BT24" s="416"/>
      <c r="BU24" s="417"/>
      <c r="BV24" s="415">
        <v>5014313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6000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229974</v>
      </c>
      <c r="BO25" s="411"/>
      <c r="BP25" s="411"/>
      <c r="BQ25" s="411"/>
      <c r="BR25" s="411"/>
      <c r="BS25" s="411"/>
      <c r="BT25" s="411"/>
      <c r="BU25" s="412"/>
      <c r="BV25" s="410">
        <v>493565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5700</v>
      </c>
      <c r="R26" s="392"/>
      <c r="S26" s="392"/>
      <c r="T26" s="392"/>
      <c r="U26" s="392"/>
      <c r="V26" s="393"/>
      <c r="W26" s="457"/>
      <c r="X26" s="448"/>
      <c r="Y26" s="449"/>
      <c r="Z26" s="388" t="s">
        <v>161</v>
      </c>
      <c r="AA26" s="470"/>
      <c r="AB26" s="470"/>
      <c r="AC26" s="470"/>
      <c r="AD26" s="470"/>
      <c r="AE26" s="470"/>
      <c r="AF26" s="470"/>
      <c r="AG26" s="471"/>
      <c r="AH26" s="391">
        <v>3</v>
      </c>
      <c r="AI26" s="392"/>
      <c r="AJ26" s="392"/>
      <c r="AK26" s="392"/>
      <c r="AL26" s="393"/>
      <c r="AM26" s="391">
        <v>11109</v>
      </c>
      <c r="AN26" s="392"/>
      <c r="AO26" s="392"/>
      <c r="AP26" s="392"/>
      <c r="AQ26" s="392"/>
      <c r="AR26" s="393"/>
      <c r="AS26" s="391">
        <v>3703</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2500</v>
      </c>
      <c r="R27" s="392"/>
      <c r="S27" s="392"/>
      <c r="T27" s="392"/>
      <c r="U27" s="392"/>
      <c r="V27" s="393"/>
      <c r="W27" s="457"/>
      <c r="X27" s="448"/>
      <c r="Y27" s="449"/>
      <c r="Z27" s="388" t="s">
        <v>164</v>
      </c>
      <c r="AA27" s="389"/>
      <c r="AB27" s="389"/>
      <c r="AC27" s="389"/>
      <c r="AD27" s="389"/>
      <c r="AE27" s="389"/>
      <c r="AF27" s="389"/>
      <c r="AG27" s="390"/>
      <c r="AH27" s="391">
        <v>25</v>
      </c>
      <c r="AI27" s="392"/>
      <c r="AJ27" s="392"/>
      <c r="AK27" s="392"/>
      <c r="AL27" s="393"/>
      <c r="AM27" s="391">
        <v>80342</v>
      </c>
      <c r="AN27" s="392"/>
      <c r="AO27" s="392"/>
      <c r="AP27" s="392"/>
      <c r="AQ27" s="392"/>
      <c r="AR27" s="393"/>
      <c r="AS27" s="391">
        <v>3214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19200</v>
      </c>
      <c r="BO27" s="419"/>
      <c r="BP27" s="419"/>
      <c r="BQ27" s="419"/>
      <c r="BR27" s="419"/>
      <c r="BS27" s="419"/>
      <c r="BT27" s="419"/>
      <c r="BU27" s="420"/>
      <c r="BV27" s="418">
        <v>19100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2000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1145748</v>
      </c>
      <c r="BO28" s="411"/>
      <c r="BP28" s="411"/>
      <c r="BQ28" s="411"/>
      <c r="BR28" s="411"/>
      <c r="BS28" s="411"/>
      <c r="BT28" s="411"/>
      <c r="BU28" s="412"/>
      <c r="BV28" s="410">
        <v>1140748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9</v>
      </c>
      <c r="M29" s="392"/>
      <c r="N29" s="392"/>
      <c r="O29" s="392"/>
      <c r="P29" s="393"/>
      <c r="Q29" s="391">
        <v>1800</v>
      </c>
      <c r="R29" s="392"/>
      <c r="S29" s="392"/>
      <c r="T29" s="392"/>
      <c r="U29" s="392"/>
      <c r="V29" s="393"/>
      <c r="W29" s="458"/>
      <c r="X29" s="459"/>
      <c r="Y29" s="460"/>
      <c r="Z29" s="388" t="s">
        <v>171</v>
      </c>
      <c r="AA29" s="389"/>
      <c r="AB29" s="389"/>
      <c r="AC29" s="389"/>
      <c r="AD29" s="389"/>
      <c r="AE29" s="389"/>
      <c r="AF29" s="389"/>
      <c r="AG29" s="390"/>
      <c r="AH29" s="391">
        <v>135</v>
      </c>
      <c r="AI29" s="392"/>
      <c r="AJ29" s="392"/>
      <c r="AK29" s="392"/>
      <c r="AL29" s="393"/>
      <c r="AM29" s="391">
        <v>390872</v>
      </c>
      <c r="AN29" s="392"/>
      <c r="AO29" s="392"/>
      <c r="AP29" s="392"/>
      <c r="AQ29" s="392"/>
      <c r="AR29" s="393"/>
      <c r="AS29" s="391">
        <v>2895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728000</v>
      </c>
      <c r="BO29" s="416"/>
      <c r="BP29" s="416"/>
      <c r="BQ29" s="416"/>
      <c r="BR29" s="416"/>
      <c r="BS29" s="416"/>
      <c r="BT29" s="416"/>
      <c r="BU29" s="417"/>
      <c r="BV29" s="415">
        <v>658000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97.1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314587</v>
      </c>
      <c r="BO30" s="419"/>
      <c r="BP30" s="419"/>
      <c r="BQ30" s="419"/>
      <c r="BR30" s="419"/>
      <c r="BS30" s="419"/>
      <c r="BT30" s="419"/>
      <c r="BU30" s="420"/>
      <c r="BV30" s="418">
        <v>215974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日高東部衛生組合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診療所特別会計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下水道特別会計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日高東部消防組合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日高管内地方税滞納整理機構</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日高地区交通災害共済組合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522</v>
      </c>
      <c r="D34" s="1184"/>
      <c r="E34" s="1185"/>
      <c r="F34" s="32">
        <v>0.54</v>
      </c>
      <c r="G34" s="33">
        <v>1.05</v>
      </c>
      <c r="H34" s="33">
        <v>1.1000000000000001</v>
      </c>
      <c r="I34" s="33">
        <v>1.1599999999999999</v>
      </c>
      <c r="J34" s="34">
        <v>1.45</v>
      </c>
      <c r="K34" s="22"/>
      <c r="L34" s="22"/>
      <c r="M34" s="22"/>
      <c r="N34" s="22"/>
      <c r="O34" s="22"/>
      <c r="P34" s="22"/>
    </row>
    <row r="35" spans="1:16" ht="39" customHeight="1">
      <c r="A35" s="22"/>
      <c r="B35" s="35"/>
      <c r="C35" s="1178" t="s">
        <v>523</v>
      </c>
      <c r="D35" s="1179"/>
      <c r="E35" s="1180"/>
      <c r="F35" s="36">
        <v>0.18</v>
      </c>
      <c r="G35" s="37">
        <v>0.22</v>
      </c>
      <c r="H35" s="37">
        <v>0.23</v>
      </c>
      <c r="I35" s="37">
        <v>0.2</v>
      </c>
      <c r="J35" s="38">
        <v>0.73</v>
      </c>
      <c r="K35" s="22"/>
      <c r="L35" s="22"/>
      <c r="M35" s="22"/>
      <c r="N35" s="22"/>
      <c r="O35" s="22"/>
      <c r="P35" s="22"/>
    </row>
    <row r="36" spans="1:16" ht="39" customHeight="1">
      <c r="A36" s="22"/>
      <c r="B36" s="35"/>
      <c r="C36" s="1178" t="s">
        <v>524</v>
      </c>
      <c r="D36" s="1179"/>
      <c r="E36" s="1180"/>
      <c r="F36" s="36">
        <v>0.03</v>
      </c>
      <c r="G36" s="37">
        <v>7.0000000000000007E-2</v>
      </c>
      <c r="H36" s="37">
        <v>7.0000000000000007E-2</v>
      </c>
      <c r="I36" s="37">
        <v>7.0000000000000007E-2</v>
      </c>
      <c r="J36" s="38">
        <v>7.0000000000000007E-2</v>
      </c>
      <c r="K36" s="22"/>
      <c r="L36" s="22"/>
      <c r="M36" s="22"/>
      <c r="N36" s="22"/>
      <c r="O36" s="22"/>
      <c r="P36" s="22"/>
    </row>
    <row r="37" spans="1:16" ht="39" customHeight="1">
      <c r="A37" s="22"/>
      <c r="B37" s="35"/>
      <c r="C37" s="1178" t="s">
        <v>525</v>
      </c>
      <c r="D37" s="1179"/>
      <c r="E37" s="1180"/>
      <c r="F37" s="36">
        <v>0.04</v>
      </c>
      <c r="G37" s="37">
        <v>0.06</v>
      </c>
      <c r="H37" s="37">
        <v>0.03</v>
      </c>
      <c r="I37" s="37">
        <v>0.04</v>
      </c>
      <c r="J37" s="38">
        <v>0.04</v>
      </c>
      <c r="K37" s="22"/>
      <c r="L37" s="22"/>
      <c r="M37" s="22"/>
      <c r="N37" s="22"/>
      <c r="O37" s="22"/>
      <c r="P37" s="22"/>
    </row>
    <row r="38" spans="1:16" ht="39" customHeight="1">
      <c r="A38" s="22"/>
      <c r="B38" s="35"/>
      <c r="C38" s="1178" t="s">
        <v>526</v>
      </c>
      <c r="D38" s="1179"/>
      <c r="E38" s="1180"/>
      <c r="F38" s="36">
        <v>0.1</v>
      </c>
      <c r="G38" s="37">
        <v>0.02</v>
      </c>
      <c r="H38" s="37">
        <v>0.16</v>
      </c>
      <c r="I38" s="37">
        <v>0.22</v>
      </c>
      <c r="J38" s="38">
        <v>0.03</v>
      </c>
      <c r="K38" s="22"/>
      <c r="L38" s="22"/>
      <c r="M38" s="22"/>
      <c r="N38" s="22"/>
      <c r="O38" s="22"/>
      <c r="P38" s="22"/>
    </row>
    <row r="39" spans="1:16" ht="39" customHeight="1">
      <c r="A39" s="22"/>
      <c r="B39" s="35"/>
      <c r="C39" s="1178" t="s">
        <v>527</v>
      </c>
      <c r="D39" s="1179"/>
      <c r="E39" s="1180"/>
      <c r="F39" s="36">
        <v>0</v>
      </c>
      <c r="G39" s="37">
        <v>0.01</v>
      </c>
      <c r="H39" s="37">
        <v>0</v>
      </c>
      <c r="I39" s="37">
        <v>0.01</v>
      </c>
      <c r="J39" s="38">
        <v>0.02</v>
      </c>
      <c r="K39" s="22"/>
      <c r="L39" s="22"/>
      <c r="M39" s="22"/>
      <c r="N39" s="22"/>
      <c r="O39" s="22"/>
      <c r="P39" s="22"/>
    </row>
    <row r="40" spans="1:16" ht="39" customHeight="1">
      <c r="A40" s="22"/>
      <c r="B40" s="35"/>
      <c r="C40" s="1178" t="s">
        <v>528</v>
      </c>
      <c r="D40" s="1179"/>
      <c r="E40" s="1180"/>
      <c r="F40" s="36">
        <v>0.05</v>
      </c>
      <c r="G40" s="37">
        <v>0.04</v>
      </c>
      <c r="H40" s="37">
        <v>0.05</v>
      </c>
      <c r="I40" s="37">
        <v>0.03</v>
      </c>
      <c r="J40" s="38">
        <v>0.02</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529</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530</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827</v>
      </c>
      <c r="L45" s="60">
        <v>816</v>
      </c>
      <c r="M45" s="60">
        <v>787</v>
      </c>
      <c r="N45" s="60">
        <v>729</v>
      </c>
      <c r="O45" s="61">
        <v>684</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109</v>
      </c>
      <c r="L48" s="64">
        <v>127</v>
      </c>
      <c r="M48" s="64">
        <v>130</v>
      </c>
      <c r="N48" s="64">
        <v>129</v>
      </c>
      <c r="O48" s="65">
        <v>139</v>
      </c>
      <c r="P48" s="48"/>
      <c r="Q48" s="48"/>
      <c r="R48" s="48"/>
      <c r="S48" s="48"/>
      <c r="T48" s="48"/>
      <c r="U48" s="48"/>
    </row>
    <row r="49" spans="1:21" ht="30.75" customHeight="1">
      <c r="A49" s="48"/>
      <c r="B49" s="1196"/>
      <c r="C49" s="1197"/>
      <c r="D49" s="62"/>
      <c r="E49" s="1188" t="s">
        <v>16</v>
      </c>
      <c r="F49" s="1188"/>
      <c r="G49" s="1188"/>
      <c r="H49" s="1188"/>
      <c r="I49" s="1188"/>
      <c r="J49" s="1189"/>
      <c r="K49" s="63">
        <v>5</v>
      </c>
      <c r="L49" s="64">
        <v>1</v>
      </c>
      <c r="M49" s="64" t="s">
        <v>477</v>
      </c>
      <c r="N49" s="64" t="s">
        <v>477</v>
      </c>
      <c r="O49" s="65" t="s">
        <v>477</v>
      </c>
      <c r="P49" s="48"/>
      <c r="Q49" s="48"/>
      <c r="R49" s="48"/>
      <c r="S49" s="48"/>
      <c r="T49" s="48"/>
      <c r="U49" s="48"/>
    </row>
    <row r="50" spans="1:21" ht="30.75" customHeight="1">
      <c r="A50" s="48"/>
      <c r="B50" s="1196"/>
      <c r="C50" s="1197"/>
      <c r="D50" s="62"/>
      <c r="E50" s="1188" t="s">
        <v>17</v>
      </c>
      <c r="F50" s="1188"/>
      <c r="G50" s="1188"/>
      <c r="H50" s="1188"/>
      <c r="I50" s="1188"/>
      <c r="J50" s="1189"/>
      <c r="K50" s="63">
        <v>19</v>
      </c>
      <c r="L50" s="64">
        <v>16</v>
      </c>
      <c r="M50" s="64" t="s">
        <v>477</v>
      </c>
      <c r="N50" s="64" t="s">
        <v>477</v>
      </c>
      <c r="O50" s="65" t="s">
        <v>477</v>
      </c>
      <c r="P50" s="48"/>
      <c r="Q50" s="48"/>
      <c r="R50" s="48"/>
      <c r="S50" s="48"/>
      <c r="T50" s="48"/>
      <c r="U50" s="48"/>
    </row>
    <row r="51" spans="1:21" ht="30.75" customHeight="1">
      <c r="A51" s="48"/>
      <c r="B51" s="1198"/>
      <c r="C51" s="1199"/>
      <c r="D51" s="66"/>
      <c r="E51" s="1188" t="s">
        <v>18</v>
      </c>
      <c r="F51" s="1188"/>
      <c r="G51" s="1188"/>
      <c r="H51" s="1188"/>
      <c r="I51" s="1188"/>
      <c r="J51" s="1189"/>
      <c r="K51" s="63">
        <v>1</v>
      </c>
      <c r="L51" s="64">
        <v>1</v>
      </c>
      <c r="M51" s="64">
        <v>1</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609</v>
      </c>
      <c r="L52" s="64">
        <v>615</v>
      </c>
      <c r="M52" s="64">
        <v>623</v>
      </c>
      <c r="N52" s="64">
        <v>615</v>
      </c>
      <c r="O52" s="65">
        <v>573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352</v>
      </c>
      <c r="L53" s="69">
        <v>346</v>
      </c>
      <c r="M53" s="69">
        <v>295</v>
      </c>
      <c r="N53" s="69">
        <v>243</v>
      </c>
      <c r="O53" s="70">
        <v>250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14" t="s">
        <v>24</v>
      </c>
      <c r="C41" s="1215"/>
      <c r="D41" s="81"/>
      <c r="E41" s="1216" t="s">
        <v>25</v>
      </c>
      <c r="F41" s="1216"/>
      <c r="G41" s="1216"/>
      <c r="H41" s="1217"/>
      <c r="I41" s="82">
        <v>6339</v>
      </c>
      <c r="J41" s="83">
        <v>6065</v>
      </c>
      <c r="K41" s="83">
        <v>5907</v>
      </c>
      <c r="L41" s="83">
        <v>5702</v>
      </c>
      <c r="M41" s="84">
        <v>5429</v>
      </c>
    </row>
    <row r="42" spans="2:13" ht="27.75" customHeight="1">
      <c r="B42" s="1204"/>
      <c r="C42" s="1205"/>
      <c r="D42" s="85"/>
      <c r="E42" s="1208" t="s">
        <v>26</v>
      </c>
      <c r="F42" s="1208"/>
      <c r="G42" s="1208"/>
      <c r="H42" s="1209"/>
      <c r="I42" s="86">
        <v>16</v>
      </c>
      <c r="J42" s="87" t="s">
        <v>477</v>
      </c>
      <c r="K42" s="87" t="s">
        <v>477</v>
      </c>
      <c r="L42" s="87" t="s">
        <v>477</v>
      </c>
      <c r="M42" s="88" t="s">
        <v>477</v>
      </c>
    </row>
    <row r="43" spans="2:13" ht="27.75" customHeight="1">
      <c r="B43" s="1204"/>
      <c r="C43" s="1205"/>
      <c r="D43" s="85"/>
      <c r="E43" s="1208" t="s">
        <v>27</v>
      </c>
      <c r="F43" s="1208"/>
      <c r="G43" s="1208"/>
      <c r="H43" s="1209"/>
      <c r="I43" s="86">
        <v>1485</v>
      </c>
      <c r="J43" s="87">
        <v>1446</v>
      </c>
      <c r="K43" s="87">
        <v>1430</v>
      </c>
      <c r="L43" s="87">
        <v>1399</v>
      </c>
      <c r="M43" s="88">
        <v>1325</v>
      </c>
    </row>
    <row r="44" spans="2:13" ht="27.75" customHeight="1">
      <c r="B44" s="1204"/>
      <c r="C44" s="1205"/>
      <c r="D44" s="85"/>
      <c r="E44" s="1208" t="s">
        <v>28</v>
      </c>
      <c r="F44" s="1208"/>
      <c r="G44" s="1208"/>
      <c r="H44" s="1209"/>
      <c r="I44" s="86">
        <v>1</v>
      </c>
      <c r="J44" s="87" t="s">
        <v>477</v>
      </c>
      <c r="K44" s="87" t="s">
        <v>477</v>
      </c>
      <c r="L44" s="87" t="s">
        <v>477</v>
      </c>
      <c r="M44" s="88" t="s">
        <v>477</v>
      </c>
    </row>
    <row r="45" spans="2:13" ht="27.75" customHeight="1">
      <c r="B45" s="1204"/>
      <c r="C45" s="1205"/>
      <c r="D45" s="85"/>
      <c r="E45" s="1208" t="s">
        <v>29</v>
      </c>
      <c r="F45" s="1208"/>
      <c r="G45" s="1208"/>
      <c r="H45" s="1209"/>
      <c r="I45" s="86">
        <v>403</v>
      </c>
      <c r="J45" s="87">
        <v>289</v>
      </c>
      <c r="K45" s="87">
        <v>240</v>
      </c>
      <c r="L45" s="87">
        <v>159</v>
      </c>
      <c r="M45" s="88">
        <v>132</v>
      </c>
    </row>
    <row r="46" spans="2:13" ht="27.75" customHeight="1">
      <c r="B46" s="1204"/>
      <c r="C46" s="1205"/>
      <c r="D46" s="89"/>
      <c r="E46" s="1208" t="s">
        <v>30</v>
      </c>
      <c r="F46" s="1208"/>
      <c r="G46" s="1208"/>
      <c r="H46" s="1209"/>
      <c r="I46" s="86" t="s">
        <v>477</v>
      </c>
      <c r="J46" s="87" t="s">
        <v>477</v>
      </c>
      <c r="K46" s="87" t="s">
        <v>477</v>
      </c>
      <c r="L46" s="87" t="s">
        <v>477</v>
      </c>
      <c r="M46" s="88" t="s">
        <v>477</v>
      </c>
    </row>
    <row r="47" spans="2:13" ht="27.75" customHeight="1">
      <c r="B47" s="1204"/>
      <c r="C47" s="1205"/>
      <c r="D47" s="90"/>
      <c r="E47" s="1218" t="s">
        <v>31</v>
      </c>
      <c r="F47" s="1219"/>
      <c r="G47" s="1219"/>
      <c r="H47" s="1220"/>
      <c r="I47" s="86" t="s">
        <v>477</v>
      </c>
      <c r="J47" s="87" t="s">
        <v>477</v>
      </c>
      <c r="K47" s="87" t="s">
        <v>477</v>
      </c>
      <c r="L47" s="87" t="s">
        <v>477</v>
      </c>
      <c r="M47" s="88" t="s">
        <v>477</v>
      </c>
    </row>
    <row r="48" spans="2:13" ht="27.75" customHeight="1">
      <c r="B48" s="1204"/>
      <c r="C48" s="1205"/>
      <c r="D48" s="85"/>
      <c r="E48" s="1208" t="s">
        <v>32</v>
      </c>
      <c r="F48" s="1208"/>
      <c r="G48" s="1208"/>
      <c r="H48" s="1209"/>
      <c r="I48" s="86" t="s">
        <v>477</v>
      </c>
      <c r="J48" s="87" t="s">
        <v>477</v>
      </c>
      <c r="K48" s="87" t="s">
        <v>477</v>
      </c>
      <c r="L48" s="87" t="s">
        <v>477</v>
      </c>
      <c r="M48" s="88" t="s">
        <v>477</v>
      </c>
    </row>
    <row r="49" spans="2:13" ht="27.75" customHeight="1">
      <c r="B49" s="1206"/>
      <c r="C49" s="1207"/>
      <c r="D49" s="85"/>
      <c r="E49" s="1208" t="s">
        <v>33</v>
      </c>
      <c r="F49" s="1208"/>
      <c r="G49" s="1208"/>
      <c r="H49" s="1209"/>
      <c r="I49" s="86" t="s">
        <v>477</v>
      </c>
      <c r="J49" s="87" t="s">
        <v>477</v>
      </c>
      <c r="K49" s="87" t="s">
        <v>477</v>
      </c>
      <c r="L49" s="87" t="s">
        <v>477</v>
      </c>
      <c r="M49" s="88" t="s">
        <v>477</v>
      </c>
    </row>
    <row r="50" spans="2:13" ht="27.75" customHeight="1">
      <c r="B50" s="1202" t="s">
        <v>34</v>
      </c>
      <c r="C50" s="1203"/>
      <c r="D50" s="91"/>
      <c r="E50" s="1208" t="s">
        <v>35</v>
      </c>
      <c r="F50" s="1208"/>
      <c r="G50" s="1208"/>
      <c r="H50" s="1209"/>
      <c r="I50" s="86">
        <v>1630</v>
      </c>
      <c r="J50" s="87">
        <v>1636</v>
      </c>
      <c r="K50" s="87">
        <v>1781</v>
      </c>
      <c r="L50" s="87">
        <v>1832</v>
      </c>
      <c r="M50" s="88">
        <v>1905</v>
      </c>
    </row>
    <row r="51" spans="2:13" ht="27.75" customHeight="1">
      <c r="B51" s="1204"/>
      <c r="C51" s="1205"/>
      <c r="D51" s="85"/>
      <c r="E51" s="1208" t="s">
        <v>36</v>
      </c>
      <c r="F51" s="1208"/>
      <c r="G51" s="1208"/>
      <c r="H51" s="1209"/>
      <c r="I51" s="86">
        <v>614</v>
      </c>
      <c r="J51" s="87">
        <v>579</v>
      </c>
      <c r="K51" s="87">
        <v>554</v>
      </c>
      <c r="L51" s="87">
        <v>600</v>
      </c>
      <c r="M51" s="88">
        <v>596</v>
      </c>
    </row>
    <row r="52" spans="2:13" ht="27.75" customHeight="1">
      <c r="B52" s="1206"/>
      <c r="C52" s="1207"/>
      <c r="D52" s="85"/>
      <c r="E52" s="1208" t="s">
        <v>37</v>
      </c>
      <c r="F52" s="1208"/>
      <c r="G52" s="1208"/>
      <c r="H52" s="1209"/>
      <c r="I52" s="86">
        <v>4906</v>
      </c>
      <c r="J52" s="87">
        <v>4720</v>
      </c>
      <c r="K52" s="87">
        <v>4587</v>
      </c>
      <c r="L52" s="87">
        <v>4434</v>
      </c>
      <c r="M52" s="88">
        <v>4208</v>
      </c>
    </row>
    <row r="53" spans="2:13" ht="27.75" customHeight="1" thickBot="1">
      <c r="B53" s="1210" t="s">
        <v>21</v>
      </c>
      <c r="C53" s="1211"/>
      <c r="D53" s="92"/>
      <c r="E53" s="1212" t="s">
        <v>38</v>
      </c>
      <c r="F53" s="1212"/>
      <c r="G53" s="1212"/>
      <c r="H53" s="1213"/>
      <c r="I53" s="93">
        <v>1094</v>
      </c>
      <c r="J53" s="94">
        <v>866</v>
      </c>
      <c r="K53" s="94">
        <v>655</v>
      </c>
      <c r="L53" s="94">
        <v>393</v>
      </c>
      <c r="M53" s="95">
        <v>177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I7" zoomScaleNormal="100" zoomScaleSheetLayoutView="55" workbookViewId="0">
      <selection activeCell="N13" sqref="N13"/>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539</v>
      </c>
      <c r="C41" s="248"/>
      <c r="D41" s="248"/>
      <c r="E41" s="248"/>
      <c r="F41" s="248"/>
      <c r="G41" s="248"/>
      <c r="H41" s="248"/>
      <c r="I41" s="248"/>
      <c r="J41" s="248"/>
      <c r="K41" s="248"/>
      <c r="L41" s="248"/>
      <c r="M41" s="248"/>
      <c r="N41" s="248"/>
      <c r="O41" s="248"/>
      <c r="P41" s="249"/>
    </row>
    <row r="42" spans="2:17">
      <c r="B42" s="250"/>
      <c r="C42" s="246"/>
      <c r="D42" s="246"/>
      <c r="E42" s="246"/>
      <c r="F42" s="246"/>
      <c r="G42" s="353" t="s">
        <v>540</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541</v>
      </c>
    </row>
    <row r="50" spans="1:17">
      <c r="B50" s="250"/>
      <c r="C50" s="246"/>
      <c r="D50" s="246"/>
      <c r="E50" s="246"/>
      <c r="F50" s="246"/>
      <c r="G50" s="1230"/>
      <c r="H50" s="1231"/>
      <c r="I50" s="1231"/>
      <c r="J50" s="1232"/>
      <c r="K50" s="356" t="s">
        <v>517</v>
      </c>
      <c r="L50" s="356" t="s">
        <v>518</v>
      </c>
      <c r="M50" s="356" t="s">
        <v>519</v>
      </c>
      <c r="N50" s="356" t="s">
        <v>520</v>
      </c>
      <c r="O50" s="356" t="s">
        <v>521</v>
      </c>
    </row>
    <row r="51" spans="1:17">
      <c r="B51" s="250"/>
      <c r="C51" s="246"/>
      <c r="D51" s="246"/>
      <c r="E51" s="246"/>
      <c r="F51" s="246"/>
      <c r="G51" s="1233" t="s">
        <v>542</v>
      </c>
      <c r="H51" s="1234"/>
      <c r="I51" s="1239" t="s">
        <v>543</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548</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544</v>
      </c>
      <c r="H55" s="1245"/>
      <c r="I55" s="1243" t="s">
        <v>543</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548</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545</v>
      </c>
      <c r="C63" s="246"/>
      <c r="D63" s="246"/>
      <c r="E63" s="246"/>
      <c r="F63" s="246"/>
      <c r="G63" s="246"/>
      <c r="H63" s="246"/>
      <c r="I63" s="246"/>
      <c r="J63" s="246"/>
      <c r="K63" s="246"/>
      <c r="L63" s="246"/>
      <c r="M63" s="246"/>
      <c r="N63" s="246"/>
      <c r="O63" s="246"/>
    </row>
    <row r="64" spans="1:17">
      <c r="B64" s="250"/>
      <c r="C64" s="246"/>
      <c r="D64" s="246"/>
      <c r="E64" s="246"/>
      <c r="F64" s="246"/>
      <c r="G64" s="353" t="s">
        <v>540</v>
      </c>
      <c r="I64" s="354"/>
      <c r="J64" s="354"/>
      <c r="K64" s="354"/>
      <c r="L64" s="246"/>
      <c r="M64" s="246"/>
      <c r="N64" s="246"/>
      <c r="O64" s="246"/>
    </row>
    <row r="65" spans="2:30">
      <c r="B65" s="250"/>
      <c r="C65" s="246"/>
      <c r="D65" s="246"/>
      <c r="E65" s="246"/>
      <c r="F65" s="246"/>
      <c r="G65" s="1221" t="s">
        <v>549</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546</v>
      </c>
      <c r="I71" s="370"/>
      <c r="J71" s="366"/>
      <c r="K71" s="366"/>
      <c r="L71" s="367"/>
      <c r="M71" s="366"/>
      <c r="N71" s="367"/>
      <c r="O71" s="368"/>
    </row>
    <row r="72" spans="2:30">
      <c r="B72" s="250"/>
      <c r="C72" s="246"/>
      <c r="D72" s="246"/>
      <c r="E72" s="246"/>
      <c r="F72" s="246"/>
      <c r="G72" s="1230"/>
      <c r="H72" s="1231"/>
      <c r="I72" s="1231"/>
      <c r="J72" s="1232"/>
      <c r="K72" s="356" t="s">
        <v>517</v>
      </c>
      <c r="L72" s="356" t="s">
        <v>518</v>
      </c>
      <c r="M72" s="356" t="s">
        <v>519</v>
      </c>
      <c r="N72" s="356" t="s">
        <v>520</v>
      </c>
      <c r="O72" s="356" t="s">
        <v>521</v>
      </c>
    </row>
    <row r="73" spans="2:30">
      <c r="B73" s="250"/>
      <c r="C73" s="246"/>
      <c r="D73" s="246"/>
      <c r="E73" s="246"/>
      <c r="F73" s="246"/>
      <c r="G73" s="1233" t="s">
        <v>542</v>
      </c>
      <c r="H73" s="1234"/>
      <c r="I73" s="1239" t="s">
        <v>543</v>
      </c>
      <c r="J73" s="1239"/>
      <c r="K73" s="1253">
        <v>41.5</v>
      </c>
      <c r="L73" s="1253">
        <v>33.6</v>
      </c>
      <c r="M73" s="1242">
        <v>25.9</v>
      </c>
      <c r="N73" s="1242">
        <v>14.6</v>
      </c>
      <c r="O73" s="1242">
        <v>7</v>
      </c>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547</v>
      </c>
      <c r="J75" s="1243"/>
      <c r="K75" s="1254">
        <v>14.1</v>
      </c>
      <c r="L75" s="1254">
        <v>13.7</v>
      </c>
      <c r="M75" s="1254">
        <v>12.8</v>
      </c>
      <c r="N75" s="1254">
        <v>11.3</v>
      </c>
      <c r="O75" s="1254">
        <v>10.199999999999999</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544</v>
      </c>
      <c r="H77" s="1245"/>
      <c r="I77" s="1243" t="s">
        <v>543</v>
      </c>
      <c r="J77" s="1243"/>
      <c r="K77" s="1253">
        <v>5.7</v>
      </c>
      <c r="L77" s="1253">
        <v>0</v>
      </c>
      <c r="M77" s="1242">
        <v>0</v>
      </c>
      <c r="N77" s="1242">
        <v>0</v>
      </c>
      <c r="O77" s="1242">
        <v>0</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547</v>
      </c>
      <c r="J79" s="1252"/>
      <c r="K79" s="1256">
        <v>10.8</v>
      </c>
      <c r="L79" s="1256">
        <v>9.8000000000000007</v>
      </c>
      <c r="M79" s="1256">
        <v>9.1</v>
      </c>
      <c r="N79" s="1256">
        <v>7.8</v>
      </c>
      <c r="O79" s="1256">
        <v>7.4</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70" workbookViewId="0">
      <selection activeCell="G43" sqref="G43:O4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0" zoomScaleNormal="100" zoomScaleSheetLayoutView="55" workbookViewId="0">
      <selection activeCell="O3" sqref="O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165425</v>
      </c>
      <c r="E3" s="118"/>
      <c r="F3" s="119">
        <v>146641</v>
      </c>
      <c r="G3" s="120"/>
      <c r="H3" s="121"/>
    </row>
    <row r="4" spans="1:8">
      <c r="A4" s="122"/>
      <c r="B4" s="123"/>
      <c r="C4" s="124"/>
      <c r="D4" s="125">
        <v>25659</v>
      </c>
      <c r="E4" s="126"/>
      <c r="F4" s="127">
        <v>68142</v>
      </c>
      <c r="G4" s="128"/>
      <c r="H4" s="129"/>
    </row>
    <row r="5" spans="1:8">
      <c r="A5" s="110" t="s">
        <v>511</v>
      </c>
      <c r="B5" s="115"/>
      <c r="C5" s="116"/>
      <c r="D5" s="117">
        <v>98459</v>
      </c>
      <c r="E5" s="118"/>
      <c r="F5" s="119">
        <v>174587</v>
      </c>
      <c r="G5" s="120"/>
      <c r="H5" s="121"/>
    </row>
    <row r="6" spans="1:8">
      <c r="A6" s="122"/>
      <c r="B6" s="123"/>
      <c r="C6" s="124"/>
      <c r="D6" s="125">
        <v>37319</v>
      </c>
      <c r="E6" s="126"/>
      <c r="F6" s="127">
        <v>79695</v>
      </c>
      <c r="G6" s="128"/>
      <c r="H6" s="129"/>
    </row>
    <row r="7" spans="1:8">
      <c r="A7" s="110" t="s">
        <v>512</v>
      </c>
      <c r="B7" s="115"/>
      <c r="C7" s="116"/>
      <c r="D7" s="117">
        <v>92251</v>
      </c>
      <c r="E7" s="118"/>
      <c r="F7" s="119">
        <v>175675</v>
      </c>
      <c r="G7" s="120"/>
      <c r="H7" s="121"/>
    </row>
    <row r="8" spans="1:8">
      <c r="A8" s="122"/>
      <c r="B8" s="123"/>
      <c r="C8" s="124"/>
      <c r="D8" s="125">
        <v>37919</v>
      </c>
      <c r="E8" s="126"/>
      <c r="F8" s="127">
        <v>87698</v>
      </c>
      <c r="G8" s="128"/>
      <c r="H8" s="129"/>
    </row>
    <row r="9" spans="1:8">
      <c r="A9" s="110" t="s">
        <v>513</v>
      </c>
      <c r="B9" s="115"/>
      <c r="C9" s="116"/>
      <c r="D9" s="117">
        <v>97702</v>
      </c>
      <c r="E9" s="118"/>
      <c r="F9" s="119">
        <v>280458</v>
      </c>
      <c r="G9" s="120"/>
      <c r="H9" s="121"/>
    </row>
    <row r="10" spans="1:8">
      <c r="A10" s="122"/>
      <c r="B10" s="123"/>
      <c r="C10" s="124"/>
      <c r="D10" s="125">
        <v>29201</v>
      </c>
      <c r="E10" s="126"/>
      <c r="F10" s="127">
        <v>127286</v>
      </c>
      <c r="G10" s="128"/>
      <c r="H10" s="129"/>
    </row>
    <row r="11" spans="1:8">
      <c r="A11" s="110" t="s">
        <v>514</v>
      </c>
      <c r="B11" s="115"/>
      <c r="C11" s="116"/>
      <c r="D11" s="117">
        <v>105785</v>
      </c>
      <c r="E11" s="118"/>
      <c r="F11" s="119">
        <v>291945</v>
      </c>
      <c r="G11" s="120"/>
      <c r="H11" s="121"/>
    </row>
    <row r="12" spans="1:8">
      <c r="A12" s="122"/>
      <c r="B12" s="123"/>
      <c r="C12" s="130"/>
      <c r="D12" s="125">
        <v>42874</v>
      </c>
      <c r="E12" s="126"/>
      <c r="F12" s="127">
        <v>127651</v>
      </c>
      <c r="G12" s="128"/>
      <c r="H12" s="129"/>
    </row>
    <row r="13" spans="1:8">
      <c r="A13" s="110"/>
      <c r="B13" s="115"/>
      <c r="C13" s="131"/>
      <c r="D13" s="132">
        <v>111924</v>
      </c>
      <c r="E13" s="133"/>
      <c r="F13" s="134">
        <v>213861</v>
      </c>
      <c r="G13" s="135"/>
      <c r="H13" s="121"/>
    </row>
    <row r="14" spans="1:8">
      <c r="A14" s="122"/>
      <c r="B14" s="123"/>
      <c r="C14" s="124"/>
      <c r="D14" s="125">
        <v>34594</v>
      </c>
      <c r="E14" s="126"/>
      <c r="F14" s="127">
        <v>98094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0.54</v>
      </c>
      <c r="C19" s="136">
        <f>ROUND(VALUE(SUBSTITUTE(実質収支比率等に係る経年分析!G$48,"▲","-")),2)</f>
        <v>1.05</v>
      </c>
      <c r="D19" s="136">
        <f>ROUND(VALUE(SUBSTITUTE(実質収支比率等に係る経年分析!H$48,"▲","-")),2)</f>
        <v>1.1100000000000001</v>
      </c>
      <c r="E19" s="136">
        <f>ROUND(VALUE(SUBSTITUTE(実質収支比率等に係る経年分析!I$48,"▲","-")),2)</f>
        <v>1.17</v>
      </c>
      <c r="F19" s="136">
        <f>ROUND(VALUE(SUBSTITUTE(実質収支比率等に係る経年分析!J$48,"▲","-")),2)</f>
        <v>1.46</v>
      </c>
    </row>
    <row r="20" spans="1:11">
      <c r="A20" s="136" t="s">
        <v>43</v>
      </c>
      <c r="B20" s="136">
        <f>ROUND(VALUE(SUBSTITUTE(実質収支比率等に係る経年分析!F$47,"▲","-")),2)</f>
        <v>24.52</v>
      </c>
      <c r="C20" s="136">
        <f>ROUND(VALUE(SUBSTITUTE(実質収支比率等に係る経年分析!G$47,"▲","-")),2)</f>
        <v>25.06</v>
      </c>
      <c r="D20" s="136">
        <f>ROUND(VALUE(SUBSTITUTE(実質収支比率等に係る経年分析!H$47,"▲","-")),2)</f>
        <v>29.94</v>
      </c>
      <c r="E20" s="136">
        <f>ROUND(VALUE(SUBSTITUTE(実質収支比率等に係る経年分析!I$47,"▲","-")),2)</f>
        <v>35.33</v>
      </c>
      <c r="F20" s="136">
        <f>ROUND(VALUE(SUBSTITUTE(実質収支比率等に係る経年分析!J$47,"▲","-")),2)</f>
        <v>37.770000000000003</v>
      </c>
    </row>
    <row r="21" spans="1:11">
      <c r="A21" s="136" t="s">
        <v>44</v>
      </c>
      <c r="B21" s="136">
        <f>IF(ISNUMBER(VALUE(SUBSTITUTE(実質収支比率等に係る経年分析!F$49,"▲","-"))),ROUND(VALUE(SUBSTITUTE(実質収支比率等に係る経年分析!F$49,"▲","-")),2),NA())</f>
        <v>2.44</v>
      </c>
      <c r="C21" s="136">
        <f>IF(ISNUMBER(VALUE(SUBSTITUTE(実質収支比率等に係る経年分析!G$49,"▲","-"))),ROUND(VALUE(SUBSTITUTE(実質収支比率等に係る経年分析!G$49,"▲","-")),2),NA())</f>
        <v>0.66</v>
      </c>
      <c r="D21" s="136">
        <f>IF(ISNUMBER(VALUE(SUBSTITUTE(実質収支比率等に係る経年分析!H$49,"▲","-"))),ROUND(VALUE(SUBSTITUTE(実質収支比率等に係る経年分析!H$49,"▲","-")),2),NA())</f>
        <v>4.57</v>
      </c>
      <c r="E21" s="136">
        <f>IF(ISNUMBER(VALUE(SUBSTITUTE(実質収支比率等に係る経年分析!I$49,"▲","-"))),ROUND(VALUE(SUBSTITUTE(実質収支比率等に係る経年分析!I$49,"▲","-")),2),NA())</f>
        <v>6.79</v>
      </c>
      <c r="F21" s="136">
        <f>IF(ISNUMBER(VALUE(SUBSTITUTE(実質収支比率等に係る経年分析!J$49,"▲","-"))),ROUND(VALUE(SUBSTITUTE(実質収支比率等に係る経年分析!J$49,"▲","-")),2),NA())</f>
        <v>0.38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下水道特別会計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c r="A33" s="137" t="str">
        <f>IF(連結実質赤字比率に係る赤字・黒字の構成分析!C$37="",NA(),連結実質赤字比率に係る赤字・黒字の構成分析!C$37)</f>
        <v>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0.04</v>
      </c>
    </row>
    <row r="34" spans="1:16">
      <c r="A34" s="137" t="str">
        <f>IF(連結実質赤字比率に係る赤字・黒字の構成分析!C$36="",NA(),連結実質赤字比率に係る赤字・黒字の構成分析!C$36)</f>
        <v>診療所特別会計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7.0000000000000007E-2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7.0000000000000007E-2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7.0000000000000007E-2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7.0000000000000007E-2</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0.18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0.22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0.23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0.73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0.54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1.1000000000000001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1.1599999999999999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609</v>
      </c>
      <c r="E42" s="138"/>
      <c r="F42" s="138"/>
      <c r="G42" s="138">
        <f>'実質公債費比率（分子）の構造'!L$52</f>
        <v>615</v>
      </c>
      <c r="H42" s="138"/>
      <c r="I42" s="138"/>
      <c r="J42" s="138">
        <f>'実質公債費比率（分子）の構造'!M$52</f>
        <v>623</v>
      </c>
      <c r="K42" s="138"/>
      <c r="L42" s="138"/>
      <c r="M42" s="138">
        <f>'実質公債費比率（分子）の構造'!N$52</f>
        <v>615</v>
      </c>
      <c r="N42" s="138"/>
      <c r="O42" s="138"/>
      <c r="P42" s="138">
        <f>'実質公債費比率（分子）の構造'!O$52</f>
        <v>573</v>
      </c>
    </row>
    <row r="43" spans="1:16">
      <c r="A43" s="138" t="s">
        <v>52</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19</v>
      </c>
      <c r="C44" s="138"/>
      <c r="D44" s="138"/>
      <c r="E44" s="138">
        <f>'実質公債費比率（分子）の構造'!L$50</f>
        <v>16</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5</v>
      </c>
      <c r="C45" s="138"/>
      <c r="D45" s="138"/>
      <c r="E45" s="138">
        <f>'実質公債費比率（分子）の構造'!L$49</f>
        <v>1</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109</v>
      </c>
      <c r="C46" s="138"/>
      <c r="D46" s="138"/>
      <c r="E46" s="138">
        <f>'実質公債費比率（分子）の構造'!L$48</f>
        <v>127</v>
      </c>
      <c r="F46" s="138"/>
      <c r="G46" s="138"/>
      <c r="H46" s="138">
        <f>'実質公債費比率（分子）の構造'!M$48</f>
        <v>130</v>
      </c>
      <c r="I46" s="138"/>
      <c r="J46" s="138"/>
      <c r="K46" s="138">
        <f>'実質公債費比率（分子）の構造'!N$48</f>
        <v>129</v>
      </c>
      <c r="L46" s="138"/>
      <c r="M46" s="138"/>
      <c r="N46" s="138">
        <f>'実質公債費比率（分子）の構造'!O$48</f>
        <v>139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827</v>
      </c>
      <c r="C49" s="138"/>
      <c r="D49" s="138"/>
      <c r="E49" s="138">
        <f>'実質公債費比率（分子）の構造'!L$45</f>
        <v>816</v>
      </c>
      <c r="F49" s="138"/>
      <c r="G49" s="138"/>
      <c r="H49" s="138">
        <f>'実質公債費比率（分子）の構造'!M$45</f>
        <v>787</v>
      </c>
      <c r="I49" s="138"/>
      <c r="J49" s="138"/>
      <c r="K49" s="138">
        <f>'実質公債費比率（分子）の構造'!N$45</f>
        <v>729</v>
      </c>
      <c r="L49" s="138"/>
      <c r="M49" s="138"/>
      <c r="N49" s="138">
        <f>'実質公債費比率（分子）の構造'!O$45</f>
        <v>684</v>
      </c>
      <c r="O49" s="138"/>
      <c r="P49" s="138"/>
    </row>
    <row r="50" spans="1:16">
      <c r="A50" s="138" t="s">
        <v>59</v>
      </c>
      <c r="B50" s="138" t="e">
        <f>NA()</f>
        <v>#N/A</v>
      </c>
      <c r="C50" s="138">
        <f>IF(ISNUMBER('実質公債費比率（分子）の構造'!K$53),'実質公債費比率（分子）の構造'!K$53,NA())</f>
        <v>352</v>
      </c>
      <c r="D50" s="138" t="e">
        <f>NA()</f>
        <v>#N/A</v>
      </c>
      <c r="E50" s="138" t="e">
        <f>NA()</f>
        <v>#N/A</v>
      </c>
      <c r="F50" s="138">
        <f>IF(ISNUMBER('実質公債費比率（分子）の構造'!L$53),'実質公債費比率（分子）の構造'!L$53,NA())</f>
        <v>346</v>
      </c>
      <c r="G50" s="138" t="e">
        <f>NA()</f>
        <v>#N/A</v>
      </c>
      <c r="H50" s="138" t="e">
        <f>NA()</f>
        <v>#N/A</v>
      </c>
      <c r="I50" s="138">
        <f>IF(ISNUMBER('実質公債費比率（分子）の構造'!M$53),'実質公債費比率（分子）の構造'!M$53,NA())</f>
        <v>295</v>
      </c>
      <c r="J50" s="138" t="e">
        <f>NA()</f>
        <v>#N/A</v>
      </c>
      <c r="K50" s="138" t="e">
        <f>NA()</f>
        <v>#N/A</v>
      </c>
      <c r="L50" s="138">
        <f>IF(ISNUMBER('実質公債費比率（分子）の構造'!N$53),'実質公債費比率（分子）の構造'!N$53,NA())</f>
        <v>243</v>
      </c>
      <c r="M50" s="138" t="e">
        <f>NA()</f>
        <v>#N/A</v>
      </c>
      <c r="N50" s="138" t="e">
        <f>NA()</f>
        <v>#N/A</v>
      </c>
      <c r="O50" s="138">
        <f>IF(ISNUMBER('実質公債費比率（分子）の構造'!O$53),'実質公債費比率（分子）の構造'!O$53,NA())</f>
        <v>250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4906</v>
      </c>
      <c r="E56" s="137"/>
      <c r="F56" s="137"/>
      <c r="G56" s="137">
        <f>'将来負担比率（分子）の構造'!J$52</f>
        <v>4720</v>
      </c>
      <c r="H56" s="137"/>
      <c r="I56" s="137"/>
      <c r="J56" s="137">
        <f>'将来負担比率（分子）の構造'!K$52</f>
        <v>4587</v>
      </c>
      <c r="K56" s="137"/>
      <c r="L56" s="137"/>
      <c r="M56" s="137">
        <f>'将来負担比率（分子）の構造'!L$52</f>
        <v>4434</v>
      </c>
      <c r="N56" s="137"/>
      <c r="O56" s="137"/>
      <c r="P56" s="137">
        <f>'将来負担比率（分子）の構造'!M$52</f>
        <v>4208</v>
      </c>
    </row>
    <row r="57" spans="1:16">
      <c r="A57" s="137" t="s">
        <v>36</v>
      </c>
      <c r="B57" s="137"/>
      <c r="C57" s="137"/>
      <c r="D57" s="137">
        <f>'将来負担比率（分子）の構造'!I$51</f>
        <v>614</v>
      </c>
      <c r="E57" s="137"/>
      <c r="F57" s="137"/>
      <c r="G57" s="137">
        <f>'将来負担比率（分子）の構造'!J$51</f>
        <v>579</v>
      </c>
      <c r="H57" s="137"/>
      <c r="I57" s="137"/>
      <c r="J57" s="137">
        <f>'将来負担比率（分子）の構造'!K$51</f>
        <v>554</v>
      </c>
      <c r="K57" s="137"/>
      <c r="L57" s="137"/>
      <c r="M57" s="137">
        <f>'将来負担比率（分子）の構造'!L$51</f>
        <v>600</v>
      </c>
      <c r="N57" s="137"/>
      <c r="O57" s="137"/>
      <c r="P57" s="137">
        <f>'将来負担比率（分子）の構造'!M$51</f>
        <v>596</v>
      </c>
    </row>
    <row r="58" spans="1:16">
      <c r="A58" s="137" t="s">
        <v>35</v>
      </c>
      <c r="B58" s="137"/>
      <c r="C58" s="137"/>
      <c r="D58" s="137">
        <f>'将来負担比率（分子）の構造'!I$50</f>
        <v>1630</v>
      </c>
      <c r="E58" s="137"/>
      <c r="F58" s="137"/>
      <c r="G58" s="137">
        <f>'将来負担比率（分子）の構造'!J$50</f>
        <v>1636</v>
      </c>
      <c r="H58" s="137"/>
      <c r="I58" s="137"/>
      <c r="J58" s="137">
        <f>'将来負担比率（分子）の構造'!K$50</f>
        <v>1781</v>
      </c>
      <c r="K58" s="137"/>
      <c r="L58" s="137"/>
      <c r="M58" s="137">
        <f>'将来負担比率（分子）の構造'!L$50</f>
        <v>1832</v>
      </c>
      <c r="N58" s="137"/>
      <c r="O58" s="137"/>
      <c r="P58" s="137">
        <f>'将来負担比率（分子）の構造'!M$50</f>
        <v>1905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403</v>
      </c>
      <c r="C62" s="137"/>
      <c r="D62" s="137"/>
      <c r="E62" s="137">
        <f>'将来負担比率（分子）の構造'!J$45</f>
        <v>289</v>
      </c>
      <c r="F62" s="137"/>
      <c r="G62" s="137"/>
      <c r="H62" s="137">
        <f>'将来負担比率（分子）の構造'!K$45</f>
        <v>240</v>
      </c>
      <c r="I62" s="137"/>
      <c r="J62" s="137"/>
      <c r="K62" s="137">
        <f>'将来負担比率（分子）の構造'!L$45</f>
        <v>159</v>
      </c>
      <c r="L62" s="137"/>
      <c r="M62" s="137"/>
      <c r="N62" s="137">
        <f>'将来負担比率（分子）の構造'!M$45</f>
        <v>132</v>
      </c>
      <c r="O62" s="137"/>
      <c r="P62" s="137"/>
    </row>
    <row r="63" spans="1:16">
      <c r="A63" s="137" t="s">
        <v>28</v>
      </c>
      <c r="B63" s="137">
        <f>'将来負担比率（分子）の構造'!I$44</f>
        <v>1</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1485</v>
      </c>
      <c r="C64" s="137"/>
      <c r="D64" s="137"/>
      <c r="E64" s="137">
        <f>'将来負担比率（分子）の構造'!J$43</f>
        <v>1446</v>
      </c>
      <c r="F64" s="137"/>
      <c r="G64" s="137"/>
      <c r="H64" s="137">
        <f>'将来負担比率（分子）の構造'!K$43</f>
        <v>1430</v>
      </c>
      <c r="I64" s="137"/>
      <c r="J64" s="137"/>
      <c r="K64" s="137">
        <f>'将来負担比率（分子）の構造'!L$43</f>
        <v>1399</v>
      </c>
      <c r="L64" s="137"/>
      <c r="M64" s="137"/>
      <c r="N64" s="137">
        <f>'将来負担比率（分子）の構造'!M$43</f>
        <v>1325</v>
      </c>
      <c r="O64" s="137"/>
      <c r="P64" s="137"/>
    </row>
    <row r="65" spans="1:16">
      <c r="A65" s="137" t="s">
        <v>26</v>
      </c>
      <c r="B65" s="137">
        <f>'将来負担比率（分子）の構造'!I$42</f>
        <v>16</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6339</v>
      </c>
      <c r="C66" s="137"/>
      <c r="D66" s="137"/>
      <c r="E66" s="137">
        <f>'将来負担比率（分子）の構造'!J$41</f>
        <v>6065</v>
      </c>
      <c r="F66" s="137"/>
      <c r="G66" s="137"/>
      <c r="H66" s="137">
        <f>'将来負担比率（分子）の構造'!K$41</f>
        <v>5907</v>
      </c>
      <c r="I66" s="137"/>
      <c r="J66" s="137"/>
      <c r="K66" s="137">
        <f>'将来負担比率（分子）の構造'!L$41</f>
        <v>5702</v>
      </c>
      <c r="L66" s="137"/>
      <c r="M66" s="137"/>
      <c r="N66" s="137">
        <f>'将来負担比率（分子）の構造'!M$41</f>
        <v>5429</v>
      </c>
      <c r="O66" s="137"/>
      <c r="P66" s="137"/>
    </row>
    <row r="67" spans="1:16">
      <c r="A67" s="137" t="s">
        <v>63</v>
      </c>
      <c r="B67" s="137" t="e">
        <f>NA()</f>
        <v>#N/A</v>
      </c>
      <c r="C67" s="137">
        <f>IF(ISNUMBER('将来負担比率（分子）の構造'!I$53), IF('将来負担比率（分子）の構造'!I$53 &lt; 0, 0, '将来負担比率（分子）の構造'!I$53), NA())</f>
        <v>1094</v>
      </c>
      <c r="D67" s="137" t="e">
        <f>NA()</f>
        <v>#N/A</v>
      </c>
      <c r="E67" s="137" t="e">
        <f>NA()</f>
        <v>#N/A</v>
      </c>
      <c r="F67" s="137">
        <f>IF(ISNUMBER('将来負担比率（分子）の構造'!J$53), IF('将来負担比率（分子）の構造'!J$53 &lt; 0, 0, '将来負担比率（分子）の構造'!J$53), NA())</f>
        <v>866</v>
      </c>
      <c r="G67" s="137" t="e">
        <f>NA()</f>
        <v>#N/A</v>
      </c>
      <c r="H67" s="137" t="e">
        <f>NA()</f>
        <v>#N/A</v>
      </c>
      <c r="I67" s="137">
        <f>IF(ISNUMBER('将来負担比率（分子）の構造'!K$53), IF('将来負担比率（分子）の構造'!K$53 &lt; 0, 0, '将来負担比率（分子）の構造'!K$53), NA())</f>
        <v>655</v>
      </c>
      <c r="J67" s="137" t="e">
        <f>NA()</f>
        <v>#N/A</v>
      </c>
      <c r="K67" s="137" t="e">
        <f>NA()</f>
        <v>#N/A</v>
      </c>
      <c r="L67" s="137">
        <f>IF(ISNUMBER('将来負担比率（分子）の構造'!L$53), IF('将来負担比率（分子）の構造'!L$53 &lt; 0, 0, '将来負担比率（分子）の構造'!L$53), NA())</f>
        <v>393</v>
      </c>
      <c r="M67" s="137" t="e">
        <f>NA()</f>
        <v>#N/A</v>
      </c>
      <c r="N67" s="137" t="e">
        <f>NA()</f>
        <v>#N/A</v>
      </c>
      <c r="O67" s="137">
        <f>IF(ISNUMBER('将来負担比率（分子）の構造'!M$53), IF('将来負担比率（分子）の構造'!M$53 &lt; 0, 0, '将来負担比率（分子）の構造'!M$53), NA())</f>
        <v>177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1"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445080</v>
      </c>
      <c r="S5" s="671"/>
      <c r="T5" s="671"/>
      <c r="U5" s="671"/>
      <c r="V5" s="671"/>
      <c r="W5" s="671"/>
      <c r="X5" s="671"/>
      <c r="Y5" s="718"/>
      <c r="Z5" s="731">
        <v>9</v>
      </c>
      <c r="AA5" s="731"/>
      <c r="AB5" s="731"/>
      <c r="AC5" s="731"/>
      <c r="AD5" s="732">
        <v>445080</v>
      </c>
      <c r="AE5" s="732"/>
      <c r="AF5" s="732"/>
      <c r="AG5" s="732"/>
      <c r="AH5" s="732"/>
      <c r="AI5" s="732"/>
      <c r="AJ5" s="732"/>
      <c r="AK5" s="732"/>
      <c r="AL5" s="719">
        <v>15</v>
      </c>
      <c r="AM5" s="688"/>
      <c r="AN5" s="688"/>
      <c r="AO5" s="720"/>
      <c r="AP5" s="707" t="s">
        <v>210</v>
      </c>
      <c r="AQ5" s="708"/>
      <c r="AR5" s="708"/>
      <c r="AS5" s="708"/>
      <c r="AT5" s="708"/>
      <c r="AU5" s="708"/>
      <c r="AV5" s="708"/>
      <c r="AW5" s="708"/>
      <c r="AX5" s="708"/>
      <c r="AY5" s="708"/>
      <c r="AZ5" s="708"/>
      <c r="BA5" s="708"/>
      <c r="BB5" s="708"/>
      <c r="BC5" s="708"/>
      <c r="BD5" s="708"/>
      <c r="BE5" s="708"/>
      <c r="BF5" s="709"/>
      <c r="BG5" s="620">
        <v>445080</v>
      </c>
      <c r="BH5" s="621"/>
      <c r="BI5" s="621"/>
      <c r="BJ5" s="621"/>
      <c r="BK5" s="621"/>
      <c r="BL5" s="621"/>
      <c r="BM5" s="621"/>
      <c r="BN5" s="622"/>
      <c r="BO5" s="673">
        <v>100</v>
      </c>
      <c r="BP5" s="673"/>
      <c r="BQ5" s="673"/>
      <c r="BR5" s="673"/>
      <c r="BS5" s="674">
        <v>3446</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47676</v>
      </c>
      <c r="S6" s="621"/>
      <c r="T6" s="621"/>
      <c r="U6" s="621"/>
      <c r="V6" s="621"/>
      <c r="W6" s="621"/>
      <c r="X6" s="621"/>
      <c r="Y6" s="622"/>
      <c r="Z6" s="673">
        <v>1</v>
      </c>
      <c r="AA6" s="673"/>
      <c r="AB6" s="673"/>
      <c r="AC6" s="673"/>
      <c r="AD6" s="674">
        <v>47676</v>
      </c>
      <c r="AE6" s="674"/>
      <c r="AF6" s="674"/>
      <c r="AG6" s="674"/>
      <c r="AH6" s="674"/>
      <c r="AI6" s="674"/>
      <c r="AJ6" s="674"/>
      <c r="AK6" s="674"/>
      <c r="AL6" s="643">
        <v>1.6</v>
      </c>
      <c r="AM6" s="675"/>
      <c r="AN6" s="675"/>
      <c r="AO6" s="676"/>
      <c r="AP6" s="617" t="s">
        <v>215</v>
      </c>
      <c r="AQ6" s="618"/>
      <c r="AR6" s="618"/>
      <c r="AS6" s="618"/>
      <c r="AT6" s="618"/>
      <c r="AU6" s="618"/>
      <c r="AV6" s="618"/>
      <c r="AW6" s="618"/>
      <c r="AX6" s="618"/>
      <c r="AY6" s="618"/>
      <c r="AZ6" s="618"/>
      <c r="BA6" s="618"/>
      <c r="BB6" s="618"/>
      <c r="BC6" s="618"/>
      <c r="BD6" s="618"/>
      <c r="BE6" s="618"/>
      <c r="BF6" s="619"/>
      <c r="BG6" s="620">
        <v>445080</v>
      </c>
      <c r="BH6" s="621"/>
      <c r="BI6" s="621"/>
      <c r="BJ6" s="621"/>
      <c r="BK6" s="621"/>
      <c r="BL6" s="621"/>
      <c r="BM6" s="621"/>
      <c r="BN6" s="622"/>
      <c r="BO6" s="673">
        <v>100</v>
      </c>
      <c r="BP6" s="673"/>
      <c r="BQ6" s="673"/>
      <c r="BR6" s="673"/>
      <c r="BS6" s="674">
        <v>3446</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60033</v>
      </c>
      <c r="CS6" s="621"/>
      <c r="CT6" s="621"/>
      <c r="CU6" s="621"/>
      <c r="CV6" s="621"/>
      <c r="CW6" s="621"/>
      <c r="CX6" s="621"/>
      <c r="CY6" s="622"/>
      <c r="CZ6" s="673">
        <v>1.2</v>
      </c>
      <c r="DA6" s="673"/>
      <c r="DB6" s="673"/>
      <c r="DC6" s="673"/>
      <c r="DD6" s="626" t="s">
        <v>217</v>
      </c>
      <c r="DE6" s="621"/>
      <c r="DF6" s="621"/>
      <c r="DG6" s="621"/>
      <c r="DH6" s="621"/>
      <c r="DI6" s="621"/>
      <c r="DJ6" s="621"/>
      <c r="DK6" s="621"/>
      <c r="DL6" s="621"/>
      <c r="DM6" s="621"/>
      <c r="DN6" s="621"/>
      <c r="DO6" s="621"/>
      <c r="DP6" s="622"/>
      <c r="DQ6" s="626">
        <v>60033</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512</v>
      </c>
      <c r="S7" s="621"/>
      <c r="T7" s="621"/>
      <c r="U7" s="621"/>
      <c r="V7" s="621"/>
      <c r="W7" s="621"/>
      <c r="X7" s="621"/>
      <c r="Y7" s="622"/>
      <c r="Z7" s="673">
        <v>0</v>
      </c>
      <c r="AA7" s="673"/>
      <c r="AB7" s="673"/>
      <c r="AC7" s="673"/>
      <c r="AD7" s="674">
        <v>512</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241461</v>
      </c>
      <c r="BH7" s="621"/>
      <c r="BI7" s="621"/>
      <c r="BJ7" s="621"/>
      <c r="BK7" s="621"/>
      <c r="BL7" s="621"/>
      <c r="BM7" s="621"/>
      <c r="BN7" s="622"/>
      <c r="BO7" s="673">
        <v>54.3</v>
      </c>
      <c r="BP7" s="673"/>
      <c r="BQ7" s="673"/>
      <c r="BR7" s="673"/>
      <c r="BS7" s="674">
        <v>3446</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1118347</v>
      </c>
      <c r="CS7" s="621"/>
      <c r="CT7" s="621"/>
      <c r="CU7" s="621"/>
      <c r="CV7" s="621"/>
      <c r="CW7" s="621"/>
      <c r="CX7" s="621"/>
      <c r="CY7" s="622"/>
      <c r="CZ7" s="673">
        <v>22.8</v>
      </c>
      <c r="DA7" s="673"/>
      <c r="DB7" s="673"/>
      <c r="DC7" s="673"/>
      <c r="DD7" s="626">
        <v>54522</v>
      </c>
      <c r="DE7" s="621"/>
      <c r="DF7" s="621"/>
      <c r="DG7" s="621"/>
      <c r="DH7" s="621"/>
      <c r="DI7" s="621"/>
      <c r="DJ7" s="621"/>
      <c r="DK7" s="621"/>
      <c r="DL7" s="621"/>
      <c r="DM7" s="621"/>
      <c r="DN7" s="621"/>
      <c r="DO7" s="621"/>
      <c r="DP7" s="622"/>
      <c r="DQ7" s="626">
        <v>1078586</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955</v>
      </c>
      <c r="S8" s="621"/>
      <c r="T8" s="621"/>
      <c r="U8" s="621"/>
      <c r="V8" s="621"/>
      <c r="W8" s="621"/>
      <c r="X8" s="621"/>
      <c r="Y8" s="622"/>
      <c r="Z8" s="673">
        <v>0</v>
      </c>
      <c r="AA8" s="673"/>
      <c r="AB8" s="673"/>
      <c r="AC8" s="673"/>
      <c r="AD8" s="674">
        <v>955</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7539</v>
      </c>
      <c r="BH8" s="621"/>
      <c r="BI8" s="621"/>
      <c r="BJ8" s="621"/>
      <c r="BK8" s="621"/>
      <c r="BL8" s="621"/>
      <c r="BM8" s="621"/>
      <c r="BN8" s="622"/>
      <c r="BO8" s="673">
        <v>1.7</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837229</v>
      </c>
      <c r="CS8" s="621"/>
      <c r="CT8" s="621"/>
      <c r="CU8" s="621"/>
      <c r="CV8" s="621"/>
      <c r="CW8" s="621"/>
      <c r="CX8" s="621"/>
      <c r="CY8" s="622"/>
      <c r="CZ8" s="673">
        <v>17.100000000000001</v>
      </c>
      <c r="DA8" s="673"/>
      <c r="DB8" s="673"/>
      <c r="DC8" s="673"/>
      <c r="DD8" s="626">
        <v>7686</v>
      </c>
      <c r="DE8" s="621"/>
      <c r="DF8" s="621"/>
      <c r="DG8" s="621"/>
      <c r="DH8" s="621"/>
      <c r="DI8" s="621"/>
      <c r="DJ8" s="621"/>
      <c r="DK8" s="621"/>
      <c r="DL8" s="621"/>
      <c r="DM8" s="621"/>
      <c r="DN8" s="621"/>
      <c r="DO8" s="621"/>
      <c r="DP8" s="622"/>
      <c r="DQ8" s="626">
        <v>521847</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577</v>
      </c>
      <c r="S9" s="621"/>
      <c r="T9" s="621"/>
      <c r="U9" s="621"/>
      <c r="V9" s="621"/>
      <c r="W9" s="621"/>
      <c r="X9" s="621"/>
      <c r="Y9" s="622"/>
      <c r="Z9" s="673">
        <v>0</v>
      </c>
      <c r="AA9" s="673"/>
      <c r="AB9" s="673"/>
      <c r="AC9" s="673"/>
      <c r="AD9" s="674">
        <v>577</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207824</v>
      </c>
      <c r="BH9" s="621"/>
      <c r="BI9" s="621"/>
      <c r="BJ9" s="621"/>
      <c r="BK9" s="621"/>
      <c r="BL9" s="621"/>
      <c r="BM9" s="621"/>
      <c r="BN9" s="622"/>
      <c r="BO9" s="673">
        <v>46.7</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369231</v>
      </c>
      <c r="CS9" s="621"/>
      <c r="CT9" s="621"/>
      <c r="CU9" s="621"/>
      <c r="CV9" s="621"/>
      <c r="CW9" s="621"/>
      <c r="CX9" s="621"/>
      <c r="CY9" s="622"/>
      <c r="CZ9" s="673">
        <v>7.5</v>
      </c>
      <c r="DA9" s="673"/>
      <c r="DB9" s="673"/>
      <c r="DC9" s="673"/>
      <c r="DD9" s="626">
        <v>24974</v>
      </c>
      <c r="DE9" s="621"/>
      <c r="DF9" s="621"/>
      <c r="DG9" s="621"/>
      <c r="DH9" s="621"/>
      <c r="DI9" s="621"/>
      <c r="DJ9" s="621"/>
      <c r="DK9" s="621"/>
      <c r="DL9" s="621"/>
      <c r="DM9" s="621"/>
      <c r="DN9" s="621"/>
      <c r="DO9" s="621"/>
      <c r="DP9" s="622"/>
      <c r="DQ9" s="626">
        <v>346238</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86744</v>
      </c>
      <c r="S10" s="621"/>
      <c r="T10" s="621"/>
      <c r="U10" s="621"/>
      <c r="V10" s="621"/>
      <c r="W10" s="621"/>
      <c r="X10" s="621"/>
      <c r="Y10" s="622"/>
      <c r="Z10" s="673">
        <v>1.8</v>
      </c>
      <c r="AA10" s="673"/>
      <c r="AB10" s="673"/>
      <c r="AC10" s="673"/>
      <c r="AD10" s="674">
        <v>86744</v>
      </c>
      <c r="AE10" s="674"/>
      <c r="AF10" s="674"/>
      <c r="AG10" s="674"/>
      <c r="AH10" s="674"/>
      <c r="AI10" s="674"/>
      <c r="AJ10" s="674"/>
      <c r="AK10" s="674"/>
      <c r="AL10" s="643">
        <v>2.9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13968</v>
      </c>
      <c r="BH10" s="621"/>
      <c r="BI10" s="621"/>
      <c r="BJ10" s="621"/>
      <c r="BK10" s="621"/>
      <c r="BL10" s="621"/>
      <c r="BM10" s="621"/>
      <c r="BN10" s="622"/>
      <c r="BO10" s="673">
        <v>3.1</v>
      </c>
      <c r="BP10" s="673"/>
      <c r="BQ10" s="673"/>
      <c r="BR10" s="673"/>
      <c r="BS10" s="626">
        <v>1043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10129</v>
      </c>
      <c r="CS10" s="621"/>
      <c r="CT10" s="621"/>
      <c r="CU10" s="621"/>
      <c r="CV10" s="621"/>
      <c r="CW10" s="621"/>
      <c r="CX10" s="621"/>
      <c r="CY10" s="622"/>
      <c r="CZ10" s="673">
        <v>0.2</v>
      </c>
      <c r="DA10" s="673"/>
      <c r="DB10" s="673"/>
      <c r="DC10" s="673"/>
      <c r="DD10" s="626" t="s">
        <v>112</v>
      </c>
      <c r="DE10" s="621"/>
      <c r="DF10" s="621"/>
      <c r="DG10" s="621"/>
      <c r="DH10" s="621"/>
      <c r="DI10" s="621"/>
      <c r="DJ10" s="621"/>
      <c r="DK10" s="621"/>
      <c r="DL10" s="621"/>
      <c r="DM10" s="621"/>
      <c r="DN10" s="621"/>
      <c r="DO10" s="621"/>
      <c r="DP10" s="622"/>
      <c r="DQ10" s="626">
        <v>129</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12130</v>
      </c>
      <c r="BH11" s="621"/>
      <c r="BI11" s="621"/>
      <c r="BJ11" s="621"/>
      <c r="BK11" s="621"/>
      <c r="BL11" s="621"/>
      <c r="BM11" s="621"/>
      <c r="BN11" s="622"/>
      <c r="BO11" s="673">
        <v>2.7</v>
      </c>
      <c r="BP11" s="673"/>
      <c r="BQ11" s="673"/>
      <c r="BR11" s="673"/>
      <c r="BS11" s="626">
        <v>2403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270937</v>
      </c>
      <c r="CS11" s="621"/>
      <c r="CT11" s="621"/>
      <c r="CU11" s="621"/>
      <c r="CV11" s="621"/>
      <c r="CW11" s="621"/>
      <c r="CX11" s="621"/>
      <c r="CY11" s="622"/>
      <c r="CZ11" s="673">
        <v>5.5</v>
      </c>
      <c r="DA11" s="673"/>
      <c r="DB11" s="673"/>
      <c r="DC11" s="673"/>
      <c r="DD11" s="626">
        <v>85881</v>
      </c>
      <c r="DE11" s="621"/>
      <c r="DF11" s="621"/>
      <c r="DG11" s="621"/>
      <c r="DH11" s="621"/>
      <c r="DI11" s="621"/>
      <c r="DJ11" s="621"/>
      <c r="DK11" s="621"/>
      <c r="DL11" s="621"/>
      <c r="DM11" s="621"/>
      <c r="DN11" s="621"/>
      <c r="DO11" s="621"/>
      <c r="DP11" s="622"/>
      <c r="DQ11" s="626">
        <v>92699</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140978</v>
      </c>
      <c r="BH12" s="621"/>
      <c r="BI12" s="621"/>
      <c r="BJ12" s="621"/>
      <c r="BK12" s="621"/>
      <c r="BL12" s="621"/>
      <c r="BM12" s="621"/>
      <c r="BN12" s="622"/>
      <c r="BO12" s="673">
        <v>31.7</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134024</v>
      </c>
      <c r="CS12" s="621"/>
      <c r="CT12" s="621"/>
      <c r="CU12" s="621"/>
      <c r="CV12" s="621"/>
      <c r="CW12" s="621"/>
      <c r="CX12" s="621"/>
      <c r="CY12" s="622"/>
      <c r="CZ12" s="673">
        <v>2.7</v>
      </c>
      <c r="DA12" s="673"/>
      <c r="DB12" s="673"/>
      <c r="DC12" s="673"/>
      <c r="DD12" s="626">
        <v>20307</v>
      </c>
      <c r="DE12" s="621"/>
      <c r="DF12" s="621"/>
      <c r="DG12" s="621"/>
      <c r="DH12" s="621"/>
      <c r="DI12" s="621"/>
      <c r="DJ12" s="621"/>
      <c r="DK12" s="621"/>
      <c r="DL12" s="621"/>
      <c r="DM12" s="621"/>
      <c r="DN12" s="621"/>
      <c r="DO12" s="621"/>
      <c r="DP12" s="622"/>
      <c r="DQ12" s="626">
        <v>110829</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8318</v>
      </c>
      <c r="S13" s="621"/>
      <c r="T13" s="621"/>
      <c r="U13" s="621"/>
      <c r="V13" s="621"/>
      <c r="W13" s="621"/>
      <c r="X13" s="621"/>
      <c r="Y13" s="622"/>
      <c r="Z13" s="673">
        <v>0.2</v>
      </c>
      <c r="AA13" s="673"/>
      <c r="AB13" s="673"/>
      <c r="AC13" s="673"/>
      <c r="AD13" s="674">
        <v>8318</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140852</v>
      </c>
      <c r="BH13" s="621"/>
      <c r="BI13" s="621"/>
      <c r="BJ13" s="621"/>
      <c r="BK13" s="621"/>
      <c r="BL13" s="621"/>
      <c r="BM13" s="621"/>
      <c r="BN13" s="622"/>
      <c r="BO13" s="673">
        <v>31.6</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518806</v>
      </c>
      <c r="CS13" s="621"/>
      <c r="CT13" s="621"/>
      <c r="CU13" s="621"/>
      <c r="CV13" s="621"/>
      <c r="CW13" s="621"/>
      <c r="CX13" s="621"/>
      <c r="CY13" s="622"/>
      <c r="CZ13" s="673">
        <v>10.6</v>
      </c>
      <c r="DA13" s="673"/>
      <c r="DB13" s="673"/>
      <c r="DC13" s="673"/>
      <c r="DD13" s="626">
        <v>249407</v>
      </c>
      <c r="DE13" s="621"/>
      <c r="DF13" s="621"/>
      <c r="DG13" s="621"/>
      <c r="DH13" s="621"/>
      <c r="DI13" s="621"/>
      <c r="DJ13" s="621"/>
      <c r="DK13" s="621"/>
      <c r="DL13" s="621"/>
      <c r="DM13" s="621"/>
      <c r="DN13" s="621"/>
      <c r="DO13" s="621"/>
      <c r="DP13" s="622"/>
      <c r="DQ13" s="626">
        <v>304781</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11976</v>
      </c>
      <c r="BH14" s="621"/>
      <c r="BI14" s="621"/>
      <c r="BJ14" s="621"/>
      <c r="BK14" s="621"/>
      <c r="BL14" s="621"/>
      <c r="BM14" s="621"/>
      <c r="BN14" s="622"/>
      <c r="BO14" s="673">
        <v>2.7</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188999</v>
      </c>
      <c r="CS14" s="621"/>
      <c r="CT14" s="621"/>
      <c r="CU14" s="621"/>
      <c r="CV14" s="621"/>
      <c r="CW14" s="621"/>
      <c r="CX14" s="621"/>
      <c r="CY14" s="622"/>
      <c r="CZ14" s="673">
        <v>3.9</v>
      </c>
      <c r="DA14" s="673"/>
      <c r="DB14" s="673"/>
      <c r="DC14" s="673"/>
      <c r="DD14" s="626" t="s">
        <v>112</v>
      </c>
      <c r="DE14" s="621"/>
      <c r="DF14" s="621"/>
      <c r="DG14" s="621"/>
      <c r="DH14" s="621"/>
      <c r="DI14" s="621"/>
      <c r="DJ14" s="621"/>
      <c r="DK14" s="621"/>
      <c r="DL14" s="621"/>
      <c r="DM14" s="621"/>
      <c r="DN14" s="621"/>
      <c r="DO14" s="621"/>
      <c r="DP14" s="622"/>
      <c r="DQ14" s="626">
        <v>186099</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1002</v>
      </c>
      <c r="S15" s="621"/>
      <c r="T15" s="621"/>
      <c r="U15" s="621"/>
      <c r="V15" s="621"/>
      <c r="W15" s="621"/>
      <c r="X15" s="621"/>
      <c r="Y15" s="622"/>
      <c r="Z15" s="673">
        <v>0</v>
      </c>
      <c r="AA15" s="673"/>
      <c r="AB15" s="673"/>
      <c r="AC15" s="673"/>
      <c r="AD15" s="674">
        <v>1002</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50665</v>
      </c>
      <c r="BH15" s="621"/>
      <c r="BI15" s="621"/>
      <c r="BJ15" s="621"/>
      <c r="BK15" s="621"/>
      <c r="BL15" s="621"/>
      <c r="BM15" s="621"/>
      <c r="BN15" s="622"/>
      <c r="BO15" s="673">
        <v>11.4</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702823</v>
      </c>
      <c r="CS15" s="621"/>
      <c r="CT15" s="621"/>
      <c r="CU15" s="621"/>
      <c r="CV15" s="621"/>
      <c r="CW15" s="621"/>
      <c r="CX15" s="621"/>
      <c r="CY15" s="622"/>
      <c r="CZ15" s="673">
        <v>14.4</v>
      </c>
      <c r="DA15" s="673"/>
      <c r="DB15" s="673"/>
      <c r="DC15" s="673"/>
      <c r="DD15" s="626">
        <v>78957</v>
      </c>
      <c r="DE15" s="621"/>
      <c r="DF15" s="621"/>
      <c r="DG15" s="621"/>
      <c r="DH15" s="621"/>
      <c r="DI15" s="621"/>
      <c r="DJ15" s="621"/>
      <c r="DK15" s="621"/>
      <c r="DL15" s="621"/>
      <c r="DM15" s="621"/>
      <c r="DN15" s="621"/>
      <c r="DO15" s="621"/>
      <c r="DP15" s="622"/>
      <c r="DQ15" s="626">
        <v>610626</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2548312</v>
      </c>
      <c r="S16" s="621"/>
      <c r="T16" s="621"/>
      <c r="U16" s="621"/>
      <c r="V16" s="621"/>
      <c r="W16" s="621"/>
      <c r="X16" s="621"/>
      <c r="Y16" s="622"/>
      <c r="Z16" s="673">
        <v>51.5</v>
      </c>
      <c r="AA16" s="673"/>
      <c r="AB16" s="673"/>
      <c r="AC16" s="673"/>
      <c r="AD16" s="674">
        <v>2342186</v>
      </c>
      <c r="AE16" s="674"/>
      <c r="AF16" s="674"/>
      <c r="AG16" s="674"/>
      <c r="AH16" s="674"/>
      <c r="AI16" s="674"/>
      <c r="AJ16" s="674"/>
      <c r="AK16" s="674"/>
      <c r="AL16" s="643">
        <v>78.7</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2342186</v>
      </c>
      <c r="S17" s="621"/>
      <c r="T17" s="621"/>
      <c r="U17" s="621"/>
      <c r="V17" s="621"/>
      <c r="W17" s="621"/>
      <c r="X17" s="621"/>
      <c r="Y17" s="622"/>
      <c r="Z17" s="673">
        <v>47.4</v>
      </c>
      <c r="AA17" s="673"/>
      <c r="AB17" s="673"/>
      <c r="AC17" s="673"/>
      <c r="AD17" s="674">
        <v>2342186</v>
      </c>
      <c r="AE17" s="674"/>
      <c r="AF17" s="674"/>
      <c r="AG17" s="674"/>
      <c r="AH17" s="674"/>
      <c r="AI17" s="674"/>
      <c r="AJ17" s="674"/>
      <c r="AK17" s="674"/>
      <c r="AL17" s="643">
        <v>78.7</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684861</v>
      </c>
      <c r="CS17" s="621"/>
      <c r="CT17" s="621"/>
      <c r="CU17" s="621"/>
      <c r="CV17" s="621"/>
      <c r="CW17" s="621"/>
      <c r="CX17" s="621"/>
      <c r="CY17" s="622"/>
      <c r="CZ17" s="673">
        <v>14</v>
      </c>
      <c r="DA17" s="673"/>
      <c r="DB17" s="673"/>
      <c r="DC17" s="673"/>
      <c r="DD17" s="626" t="s">
        <v>112</v>
      </c>
      <c r="DE17" s="621"/>
      <c r="DF17" s="621"/>
      <c r="DG17" s="621"/>
      <c r="DH17" s="621"/>
      <c r="DI17" s="621"/>
      <c r="DJ17" s="621"/>
      <c r="DK17" s="621"/>
      <c r="DL17" s="621"/>
      <c r="DM17" s="621"/>
      <c r="DN17" s="621"/>
      <c r="DO17" s="621"/>
      <c r="DP17" s="622"/>
      <c r="DQ17" s="626">
        <v>625431</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206120</v>
      </c>
      <c r="S18" s="621"/>
      <c r="T18" s="621"/>
      <c r="U18" s="621"/>
      <c r="V18" s="621"/>
      <c r="W18" s="621"/>
      <c r="X18" s="621"/>
      <c r="Y18" s="622"/>
      <c r="Z18" s="673">
        <v>4.2</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6</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3139176</v>
      </c>
      <c r="S20" s="621"/>
      <c r="T20" s="621"/>
      <c r="U20" s="621"/>
      <c r="V20" s="621"/>
      <c r="W20" s="621"/>
      <c r="X20" s="621"/>
      <c r="Y20" s="622"/>
      <c r="Z20" s="673">
        <v>63.5</v>
      </c>
      <c r="AA20" s="673"/>
      <c r="AB20" s="673"/>
      <c r="AC20" s="673"/>
      <c r="AD20" s="674">
        <v>2933050</v>
      </c>
      <c r="AE20" s="674"/>
      <c r="AF20" s="674"/>
      <c r="AG20" s="674"/>
      <c r="AH20" s="674"/>
      <c r="AI20" s="674"/>
      <c r="AJ20" s="674"/>
      <c r="AK20" s="674"/>
      <c r="AL20" s="643">
        <v>98.6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4895419</v>
      </c>
      <c r="CS20" s="621"/>
      <c r="CT20" s="621"/>
      <c r="CU20" s="621"/>
      <c r="CV20" s="621"/>
      <c r="CW20" s="621"/>
      <c r="CX20" s="621"/>
      <c r="CY20" s="622"/>
      <c r="CZ20" s="673">
        <v>100</v>
      </c>
      <c r="DA20" s="673"/>
      <c r="DB20" s="673"/>
      <c r="DC20" s="673"/>
      <c r="DD20" s="626">
        <v>521734</v>
      </c>
      <c r="DE20" s="621"/>
      <c r="DF20" s="621"/>
      <c r="DG20" s="621"/>
      <c r="DH20" s="621"/>
      <c r="DI20" s="621"/>
      <c r="DJ20" s="621"/>
      <c r="DK20" s="621"/>
      <c r="DL20" s="621"/>
      <c r="DM20" s="621"/>
      <c r="DN20" s="621"/>
      <c r="DO20" s="621"/>
      <c r="DP20" s="622"/>
      <c r="DQ20" s="626">
        <v>3937298</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t="s">
        <v>112</v>
      </c>
      <c r="S21" s="621"/>
      <c r="T21" s="621"/>
      <c r="U21" s="621"/>
      <c r="V21" s="621"/>
      <c r="W21" s="621"/>
      <c r="X21" s="621"/>
      <c r="Y21" s="622"/>
      <c r="Z21" s="673" t="s">
        <v>112</v>
      </c>
      <c r="AA21" s="673"/>
      <c r="AB21" s="673"/>
      <c r="AC21" s="673"/>
      <c r="AD21" s="674" t="s">
        <v>112</v>
      </c>
      <c r="AE21" s="674"/>
      <c r="AF21" s="674"/>
      <c r="AG21" s="674"/>
      <c r="AH21" s="674"/>
      <c r="AI21" s="674"/>
      <c r="AJ21" s="674"/>
      <c r="AK21" s="674"/>
      <c r="AL21" s="643" t="s">
        <v>112</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9519</v>
      </c>
      <c r="S22" s="621"/>
      <c r="T22" s="621"/>
      <c r="U22" s="621"/>
      <c r="V22" s="621"/>
      <c r="W22" s="621"/>
      <c r="X22" s="621"/>
      <c r="Y22" s="622"/>
      <c r="Z22" s="673">
        <v>0.2</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122938</v>
      </c>
      <c r="S23" s="621"/>
      <c r="T23" s="621"/>
      <c r="U23" s="621"/>
      <c r="V23" s="621"/>
      <c r="W23" s="621"/>
      <c r="X23" s="621"/>
      <c r="Y23" s="622"/>
      <c r="Z23" s="673">
        <v>2.5</v>
      </c>
      <c r="AA23" s="673"/>
      <c r="AB23" s="673"/>
      <c r="AC23" s="673"/>
      <c r="AD23" s="674">
        <v>5131</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19774</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1985849</v>
      </c>
      <c r="CS24" s="671"/>
      <c r="CT24" s="671"/>
      <c r="CU24" s="671"/>
      <c r="CV24" s="671"/>
      <c r="CW24" s="671"/>
      <c r="CX24" s="671"/>
      <c r="CY24" s="718"/>
      <c r="CZ24" s="722">
        <v>40.6</v>
      </c>
      <c r="DA24" s="723"/>
      <c r="DB24" s="723"/>
      <c r="DC24" s="724"/>
      <c r="DD24" s="717">
        <v>1619527</v>
      </c>
      <c r="DE24" s="671"/>
      <c r="DF24" s="671"/>
      <c r="DG24" s="671"/>
      <c r="DH24" s="671"/>
      <c r="DI24" s="671"/>
      <c r="DJ24" s="671"/>
      <c r="DK24" s="718"/>
      <c r="DL24" s="717">
        <v>1616934</v>
      </c>
      <c r="DM24" s="671"/>
      <c r="DN24" s="671"/>
      <c r="DO24" s="671"/>
      <c r="DP24" s="671"/>
      <c r="DQ24" s="671"/>
      <c r="DR24" s="671"/>
      <c r="DS24" s="671"/>
      <c r="DT24" s="671"/>
      <c r="DU24" s="671"/>
      <c r="DV24" s="718"/>
      <c r="DW24" s="719">
        <v>52.4</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312573</v>
      </c>
      <c r="S25" s="621"/>
      <c r="T25" s="621"/>
      <c r="U25" s="621"/>
      <c r="V25" s="621"/>
      <c r="W25" s="621"/>
      <c r="X25" s="621"/>
      <c r="Y25" s="622"/>
      <c r="Z25" s="673">
        <v>6.3</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1009922</v>
      </c>
      <c r="CS25" s="639"/>
      <c r="CT25" s="639"/>
      <c r="CU25" s="639"/>
      <c r="CV25" s="639"/>
      <c r="CW25" s="639"/>
      <c r="CX25" s="639"/>
      <c r="CY25" s="640"/>
      <c r="CZ25" s="623">
        <v>20.6</v>
      </c>
      <c r="DA25" s="641"/>
      <c r="DB25" s="641"/>
      <c r="DC25" s="642"/>
      <c r="DD25" s="626">
        <v>925793</v>
      </c>
      <c r="DE25" s="639"/>
      <c r="DF25" s="639"/>
      <c r="DG25" s="639"/>
      <c r="DH25" s="639"/>
      <c r="DI25" s="639"/>
      <c r="DJ25" s="639"/>
      <c r="DK25" s="640"/>
      <c r="DL25" s="626">
        <v>923200</v>
      </c>
      <c r="DM25" s="639"/>
      <c r="DN25" s="639"/>
      <c r="DO25" s="639"/>
      <c r="DP25" s="639"/>
      <c r="DQ25" s="639"/>
      <c r="DR25" s="639"/>
      <c r="DS25" s="639"/>
      <c r="DT25" s="639"/>
      <c r="DU25" s="639"/>
      <c r="DV25" s="640"/>
      <c r="DW25" s="643">
        <v>29.9</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v>8057</v>
      </c>
      <c r="S26" s="621"/>
      <c r="T26" s="621"/>
      <c r="U26" s="621"/>
      <c r="V26" s="621"/>
      <c r="W26" s="621"/>
      <c r="X26" s="621"/>
      <c r="Y26" s="622"/>
      <c r="Z26" s="673">
        <v>0.2</v>
      </c>
      <c r="AA26" s="673"/>
      <c r="AB26" s="673"/>
      <c r="AC26" s="673"/>
      <c r="AD26" s="674">
        <v>8057</v>
      </c>
      <c r="AE26" s="674"/>
      <c r="AF26" s="674"/>
      <c r="AG26" s="674"/>
      <c r="AH26" s="674"/>
      <c r="AI26" s="674"/>
      <c r="AJ26" s="674"/>
      <c r="AK26" s="674"/>
      <c r="AL26" s="643">
        <v>0.3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674505</v>
      </c>
      <c r="CS26" s="621"/>
      <c r="CT26" s="621"/>
      <c r="CU26" s="621"/>
      <c r="CV26" s="621"/>
      <c r="CW26" s="621"/>
      <c r="CX26" s="621"/>
      <c r="CY26" s="622"/>
      <c r="CZ26" s="623">
        <v>13.8</v>
      </c>
      <c r="DA26" s="641"/>
      <c r="DB26" s="641"/>
      <c r="DC26" s="642"/>
      <c r="DD26" s="626">
        <v>593214</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170504</v>
      </c>
      <c r="S27" s="621"/>
      <c r="T27" s="621"/>
      <c r="U27" s="621"/>
      <c r="V27" s="621"/>
      <c r="W27" s="621"/>
      <c r="X27" s="621"/>
      <c r="Y27" s="622"/>
      <c r="Z27" s="673">
        <v>3.4</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445080</v>
      </c>
      <c r="BH27" s="621"/>
      <c r="BI27" s="621"/>
      <c r="BJ27" s="621"/>
      <c r="BK27" s="621"/>
      <c r="BL27" s="621"/>
      <c r="BM27" s="621"/>
      <c r="BN27" s="622"/>
      <c r="BO27" s="673">
        <v>100</v>
      </c>
      <c r="BP27" s="673"/>
      <c r="BQ27" s="673"/>
      <c r="BR27" s="673"/>
      <c r="BS27" s="626">
        <v>3446</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291066</v>
      </c>
      <c r="CS27" s="639"/>
      <c r="CT27" s="639"/>
      <c r="CU27" s="639"/>
      <c r="CV27" s="639"/>
      <c r="CW27" s="639"/>
      <c r="CX27" s="639"/>
      <c r="CY27" s="640"/>
      <c r="CZ27" s="623">
        <v>5.9</v>
      </c>
      <c r="DA27" s="641"/>
      <c r="DB27" s="641"/>
      <c r="DC27" s="642"/>
      <c r="DD27" s="626">
        <v>68303</v>
      </c>
      <c r="DE27" s="639"/>
      <c r="DF27" s="639"/>
      <c r="DG27" s="639"/>
      <c r="DH27" s="639"/>
      <c r="DI27" s="639"/>
      <c r="DJ27" s="639"/>
      <c r="DK27" s="640"/>
      <c r="DL27" s="626">
        <v>68303</v>
      </c>
      <c r="DM27" s="639"/>
      <c r="DN27" s="639"/>
      <c r="DO27" s="639"/>
      <c r="DP27" s="639"/>
      <c r="DQ27" s="639"/>
      <c r="DR27" s="639"/>
      <c r="DS27" s="639"/>
      <c r="DT27" s="639"/>
      <c r="DU27" s="639"/>
      <c r="DV27" s="640"/>
      <c r="DW27" s="643">
        <v>2.2000000000000002</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23240</v>
      </c>
      <c r="S28" s="621"/>
      <c r="T28" s="621"/>
      <c r="U28" s="621"/>
      <c r="V28" s="621"/>
      <c r="W28" s="621"/>
      <c r="X28" s="621"/>
      <c r="Y28" s="622"/>
      <c r="Z28" s="673">
        <v>0.5</v>
      </c>
      <c r="AA28" s="673"/>
      <c r="AB28" s="673"/>
      <c r="AC28" s="673"/>
      <c r="AD28" s="674">
        <v>22080</v>
      </c>
      <c r="AE28" s="674"/>
      <c r="AF28" s="674"/>
      <c r="AG28" s="674"/>
      <c r="AH28" s="674"/>
      <c r="AI28" s="674"/>
      <c r="AJ28" s="674"/>
      <c r="AK28" s="674"/>
      <c r="AL28" s="643">
        <v>0.7</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684861</v>
      </c>
      <c r="CS28" s="621"/>
      <c r="CT28" s="621"/>
      <c r="CU28" s="621"/>
      <c r="CV28" s="621"/>
      <c r="CW28" s="621"/>
      <c r="CX28" s="621"/>
      <c r="CY28" s="622"/>
      <c r="CZ28" s="623">
        <v>14</v>
      </c>
      <c r="DA28" s="641"/>
      <c r="DB28" s="641"/>
      <c r="DC28" s="642"/>
      <c r="DD28" s="626">
        <v>625431</v>
      </c>
      <c r="DE28" s="621"/>
      <c r="DF28" s="621"/>
      <c r="DG28" s="621"/>
      <c r="DH28" s="621"/>
      <c r="DI28" s="621"/>
      <c r="DJ28" s="621"/>
      <c r="DK28" s="622"/>
      <c r="DL28" s="626">
        <v>625431</v>
      </c>
      <c r="DM28" s="621"/>
      <c r="DN28" s="621"/>
      <c r="DO28" s="621"/>
      <c r="DP28" s="621"/>
      <c r="DQ28" s="621"/>
      <c r="DR28" s="621"/>
      <c r="DS28" s="621"/>
      <c r="DT28" s="621"/>
      <c r="DU28" s="621"/>
      <c r="DV28" s="622"/>
      <c r="DW28" s="643">
        <v>20.3</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421917</v>
      </c>
      <c r="S29" s="621"/>
      <c r="T29" s="621"/>
      <c r="U29" s="621"/>
      <c r="V29" s="621"/>
      <c r="W29" s="621"/>
      <c r="X29" s="621"/>
      <c r="Y29" s="622"/>
      <c r="Z29" s="673">
        <v>8.5</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684475</v>
      </c>
      <c r="CS29" s="639"/>
      <c r="CT29" s="639"/>
      <c r="CU29" s="639"/>
      <c r="CV29" s="639"/>
      <c r="CW29" s="639"/>
      <c r="CX29" s="639"/>
      <c r="CY29" s="640"/>
      <c r="CZ29" s="623">
        <v>14</v>
      </c>
      <c r="DA29" s="641"/>
      <c r="DB29" s="641"/>
      <c r="DC29" s="642"/>
      <c r="DD29" s="626">
        <v>625045</v>
      </c>
      <c r="DE29" s="639"/>
      <c r="DF29" s="639"/>
      <c r="DG29" s="639"/>
      <c r="DH29" s="639"/>
      <c r="DI29" s="639"/>
      <c r="DJ29" s="639"/>
      <c r="DK29" s="640"/>
      <c r="DL29" s="626">
        <v>625045</v>
      </c>
      <c r="DM29" s="639"/>
      <c r="DN29" s="639"/>
      <c r="DO29" s="639"/>
      <c r="DP29" s="639"/>
      <c r="DQ29" s="639"/>
      <c r="DR29" s="639"/>
      <c r="DS29" s="639"/>
      <c r="DT29" s="639"/>
      <c r="DU29" s="639"/>
      <c r="DV29" s="640"/>
      <c r="DW29" s="643">
        <v>20.2</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158787</v>
      </c>
      <c r="S30" s="621"/>
      <c r="T30" s="621"/>
      <c r="U30" s="621"/>
      <c r="V30" s="621"/>
      <c r="W30" s="621"/>
      <c r="X30" s="621"/>
      <c r="Y30" s="622"/>
      <c r="Z30" s="673">
        <v>3.2</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95.7</v>
      </c>
      <c r="BH30" s="687"/>
      <c r="BI30" s="687"/>
      <c r="BJ30" s="687"/>
      <c r="BK30" s="687"/>
      <c r="BL30" s="687"/>
      <c r="BM30" s="688">
        <v>78.099999999999994</v>
      </c>
      <c r="BN30" s="687"/>
      <c r="BO30" s="687"/>
      <c r="BP30" s="687"/>
      <c r="BQ30" s="689"/>
      <c r="BR30" s="686">
        <v>96.1</v>
      </c>
      <c r="BS30" s="687"/>
      <c r="BT30" s="687"/>
      <c r="BU30" s="687"/>
      <c r="BV30" s="687"/>
      <c r="BW30" s="687"/>
      <c r="BX30" s="688">
        <v>78</v>
      </c>
      <c r="BY30" s="687"/>
      <c r="BZ30" s="687"/>
      <c r="CA30" s="687"/>
      <c r="CB30" s="689"/>
      <c r="CD30" s="692"/>
      <c r="CE30" s="693"/>
      <c r="CF30" s="657" t="s">
        <v>293</v>
      </c>
      <c r="CG30" s="654"/>
      <c r="CH30" s="654"/>
      <c r="CI30" s="654"/>
      <c r="CJ30" s="654"/>
      <c r="CK30" s="654"/>
      <c r="CL30" s="654"/>
      <c r="CM30" s="654"/>
      <c r="CN30" s="654"/>
      <c r="CO30" s="654"/>
      <c r="CP30" s="654"/>
      <c r="CQ30" s="655"/>
      <c r="CR30" s="620">
        <v>617483</v>
      </c>
      <c r="CS30" s="621"/>
      <c r="CT30" s="621"/>
      <c r="CU30" s="621"/>
      <c r="CV30" s="621"/>
      <c r="CW30" s="621"/>
      <c r="CX30" s="621"/>
      <c r="CY30" s="622"/>
      <c r="CZ30" s="623">
        <v>12.6</v>
      </c>
      <c r="DA30" s="641"/>
      <c r="DB30" s="641"/>
      <c r="DC30" s="642"/>
      <c r="DD30" s="626">
        <v>567426</v>
      </c>
      <c r="DE30" s="621"/>
      <c r="DF30" s="621"/>
      <c r="DG30" s="621"/>
      <c r="DH30" s="621"/>
      <c r="DI30" s="621"/>
      <c r="DJ30" s="621"/>
      <c r="DK30" s="622"/>
      <c r="DL30" s="626">
        <v>567426</v>
      </c>
      <c r="DM30" s="621"/>
      <c r="DN30" s="621"/>
      <c r="DO30" s="621"/>
      <c r="DP30" s="621"/>
      <c r="DQ30" s="621"/>
      <c r="DR30" s="621"/>
      <c r="DS30" s="621"/>
      <c r="DT30" s="621"/>
      <c r="DU30" s="621"/>
      <c r="DV30" s="622"/>
      <c r="DW30" s="643">
        <v>18.399999999999999</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67287</v>
      </c>
      <c r="S31" s="621"/>
      <c r="T31" s="621"/>
      <c r="U31" s="621"/>
      <c r="V31" s="621"/>
      <c r="W31" s="621"/>
      <c r="X31" s="621"/>
      <c r="Y31" s="622"/>
      <c r="Z31" s="673">
        <v>1.4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94.1</v>
      </c>
      <c r="BH31" s="639"/>
      <c r="BI31" s="639"/>
      <c r="BJ31" s="639"/>
      <c r="BK31" s="639"/>
      <c r="BL31" s="639"/>
      <c r="BM31" s="675">
        <v>77.7</v>
      </c>
      <c r="BN31" s="685"/>
      <c r="BO31" s="685"/>
      <c r="BP31" s="685"/>
      <c r="BQ31" s="649"/>
      <c r="BR31" s="684">
        <v>95</v>
      </c>
      <c r="BS31" s="639"/>
      <c r="BT31" s="639"/>
      <c r="BU31" s="639"/>
      <c r="BV31" s="639"/>
      <c r="BW31" s="639"/>
      <c r="BX31" s="675">
        <v>78.099999999999994</v>
      </c>
      <c r="BY31" s="685"/>
      <c r="BZ31" s="685"/>
      <c r="CA31" s="685"/>
      <c r="CB31" s="649"/>
      <c r="CD31" s="692"/>
      <c r="CE31" s="693"/>
      <c r="CF31" s="657" t="s">
        <v>297</v>
      </c>
      <c r="CG31" s="654"/>
      <c r="CH31" s="654"/>
      <c r="CI31" s="654"/>
      <c r="CJ31" s="654"/>
      <c r="CK31" s="654"/>
      <c r="CL31" s="654"/>
      <c r="CM31" s="654"/>
      <c r="CN31" s="654"/>
      <c r="CO31" s="654"/>
      <c r="CP31" s="654"/>
      <c r="CQ31" s="655"/>
      <c r="CR31" s="620">
        <v>66992</v>
      </c>
      <c r="CS31" s="639"/>
      <c r="CT31" s="639"/>
      <c r="CU31" s="639"/>
      <c r="CV31" s="639"/>
      <c r="CW31" s="639"/>
      <c r="CX31" s="639"/>
      <c r="CY31" s="640"/>
      <c r="CZ31" s="623">
        <v>1.4</v>
      </c>
      <c r="DA31" s="641"/>
      <c r="DB31" s="641"/>
      <c r="DC31" s="642"/>
      <c r="DD31" s="626">
        <v>57619</v>
      </c>
      <c r="DE31" s="639"/>
      <c r="DF31" s="639"/>
      <c r="DG31" s="639"/>
      <c r="DH31" s="639"/>
      <c r="DI31" s="639"/>
      <c r="DJ31" s="639"/>
      <c r="DK31" s="640"/>
      <c r="DL31" s="626">
        <v>57619</v>
      </c>
      <c r="DM31" s="639"/>
      <c r="DN31" s="639"/>
      <c r="DO31" s="639"/>
      <c r="DP31" s="639"/>
      <c r="DQ31" s="639"/>
      <c r="DR31" s="639"/>
      <c r="DS31" s="639"/>
      <c r="DT31" s="639"/>
      <c r="DU31" s="639"/>
      <c r="DV31" s="640"/>
      <c r="DW31" s="643">
        <v>1.9</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147890</v>
      </c>
      <c r="S32" s="621"/>
      <c r="T32" s="621"/>
      <c r="U32" s="621"/>
      <c r="V32" s="621"/>
      <c r="W32" s="621"/>
      <c r="X32" s="621"/>
      <c r="Y32" s="622"/>
      <c r="Z32" s="673">
        <v>3</v>
      </c>
      <c r="AA32" s="673"/>
      <c r="AB32" s="673"/>
      <c r="AC32" s="673"/>
      <c r="AD32" s="674">
        <v>7113</v>
      </c>
      <c r="AE32" s="674"/>
      <c r="AF32" s="674"/>
      <c r="AG32" s="674"/>
      <c r="AH32" s="674"/>
      <c r="AI32" s="674"/>
      <c r="AJ32" s="674"/>
      <c r="AK32" s="674"/>
      <c r="AL32" s="643">
        <v>0.2</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96.8</v>
      </c>
      <c r="BH32" s="605"/>
      <c r="BI32" s="605"/>
      <c r="BJ32" s="605"/>
      <c r="BK32" s="605"/>
      <c r="BL32" s="605"/>
      <c r="BM32" s="668">
        <v>71.8</v>
      </c>
      <c r="BN32" s="605"/>
      <c r="BO32" s="605"/>
      <c r="BP32" s="605"/>
      <c r="BQ32" s="662"/>
      <c r="BR32" s="683">
        <v>96.1</v>
      </c>
      <c r="BS32" s="605"/>
      <c r="BT32" s="605"/>
      <c r="BU32" s="605"/>
      <c r="BV32" s="605"/>
      <c r="BW32" s="605"/>
      <c r="BX32" s="668">
        <v>71.099999999999994</v>
      </c>
      <c r="BY32" s="605"/>
      <c r="BZ32" s="605"/>
      <c r="CA32" s="605"/>
      <c r="CB32" s="662"/>
      <c r="CD32" s="694"/>
      <c r="CE32" s="695"/>
      <c r="CF32" s="657" t="s">
        <v>300</v>
      </c>
      <c r="CG32" s="654"/>
      <c r="CH32" s="654"/>
      <c r="CI32" s="654"/>
      <c r="CJ32" s="654"/>
      <c r="CK32" s="654"/>
      <c r="CL32" s="654"/>
      <c r="CM32" s="654"/>
      <c r="CN32" s="654"/>
      <c r="CO32" s="654"/>
      <c r="CP32" s="654"/>
      <c r="CQ32" s="655"/>
      <c r="CR32" s="620">
        <v>386</v>
      </c>
      <c r="CS32" s="621"/>
      <c r="CT32" s="621"/>
      <c r="CU32" s="621"/>
      <c r="CV32" s="621"/>
      <c r="CW32" s="621"/>
      <c r="CX32" s="621"/>
      <c r="CY32" s="622"/>
      <c r="CZ32" s="623">
        <v>0</v>
      </c>
      <c r="DA32" s="641"/>
      <c r="DB32" s="641"/>
      <c r="DC32" s="642"/>
      <c r="DD32" s="626">
        <v>386</v>
      </c>
      <c r="DE32" s="621"/>
      <c r="DF32" s="621"/>
      <c r="DG32" s="621"/>
      <c r="DH32" s="621"/>
      <c r="DI32" s="621"/>
      <c r="DJ32" s="621"/>
      <c r="DK32" s="622"/>
      <c r="DL32" s="626">
        <v>386</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344241</v>
      </c>
      <c r="S33" s="621"/>
      <c r="T33" s="621"/>
      <c r="U33" s="621"/>
      <c r="V33" s="621"/>
      <c r="W33" s="621"/>
      <c r="X33" s="621"/>
      <c r="Y33" s="622"/>
      <c r="Z33" s="673">
        <v>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2387836</v>
      </c>
      <c r="CS33" s="639"/>
      <c r="CT33" s="639"/>
      <c r="CU33" s="639"/>
      <c r="CV33" s="639"/>
      <c r="CW33" s="639"/>
      <c r="CX33" s="639"/>
      <c r="CY33" s="640"/>
      <c r="CZ33" s="623">
        <v>48.8</v>
      </c>
      <c r="DA33" s="641"/>
      <c r="DB33" s="641"/>
      <c r="DC33" s="642"/>
      <c r="DD33" s="626">
        <v>2159783</v>
      </c>
      <c r="DE33" s="639"/>
      <c r="DF33" s="639"/>
      <c r="DG33" s="639"/>
      <c r="DH33" s="639"/>
      <c r="DI33" s="639"/>
      <c r="DJ33" s="639"/>
      <c r="DK33" s="640"/>
      <c r="DL33" s="626">
        <v>1251474</v>
      </c>
      <c r="DM33" s="639"/>
      <c r="DN33" s="639"/>
      <c r="DO33" s="639"/>
      <c r="DP33" s="639"/>
      <c r="DQ33" s="639"/>
      <c r="DR33" s="639"/>
      <c r="DS33" s="639"/>
      <c r="DT33" s="639"/>
      <c r="DU33" s="639"/>
      <c r="DV33" s="640"/>
      <c r="DW33" s="643">
        <v>40.5</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775849</v>
      </c>
      <c r="CS34" s="621"/>
      <c r="CT34" s="621"/>
      <c r="CU34" s="621"/>
      <c r="CV34" s="621"/>
      <c r="CW34" s="621"/>
      <c r="CX34" s="621"/>
      <c r="CY34" s="622"/>
      <c r="CZ34" s="623">
        <v>15.8</v>
      </c>
      <c r="DA34" s="641"/>
      <c r="DB34" s="641"/>
      <c r="DC34" s="642"/>
      <c r="DD34" s="626">
        <v>700658</v>
      </c>
      <c r="DE34" s="621"/>
      <c r="DF34" s="621"/>
      <c r="DG34" s="621"/>
      <c r="DH34" s="621"/>
      <c r="DI34" s="621"/>
      <c r="DJ34" s="621"/>
      <c r="DK34" s="622"/>
      <c r="DL34" s="626">
        <v>576704</v>
      </c>
      <c r="DM34" s="621"/>
      <c r="DN34" s="621"/>
      <c r="DO34" s="621"/>
      <c r="DP34" s="621"/>
      <c r="DQ34" s="621"/>
      <c r="DR34" s="621"/>
      <c r="DS34" s="621"/>
      <c r="DT34" s="621"/>
      <c r="DU34" s="621"/>
      <c r="DV34" s="622"/>
      <c r="DW34" s="643">
        <v>18.7</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112141</v>
      </c>
      <c r="S35" s="621"/>
      <c r="T35" s="621"/>
      <c r="U35" s="621"/>
      <c r="V35" s="621"/>
      <c r="W35" s="621"/>
      <c r="X35" s="621"/>
      <c r="Y35" s="622"/>
      <c r="Z35" s="673">
        <v>2.2999999999999998</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459592</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22266</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112382</v>
      </c>
      <c r="CS35" s="639"/>
      <c r="CT35" s="639"/>
      <c r="CU35" s="639"/>
      <c r="CV35" s="639"/>
      <c r="CW35" s="639"/>
      <c r="CX35" s="639"/>
      <c r="CY35" s="640"/>
      <c r="CZ35" s="623">
        <v>2.2999999999999998</v>
      </c>
      <c r="DA35" s="641"/>
      <c r="DB35" s="641"/>
      <c r="DC35" s="642"/>
      <c r="DD35" s="626">
        <v>98024</v>
      </c>
      <c r="DE35" s="639"/>
      <c r="DF35" s="639"/>
      <c r="DG35" s="639"/>
      <c r="DH35" s="639"/>
      <c r="DI35" s="639"/>
      <c r="DJ35" s="639"/>
      <c r="DK35" s="640"/>
      <c r="DL35" s="626">
        <v>53575</v>
      </c>
      <c r="DM35" s="639"/>
      <c r="DN35" s="639"/>
      <c r="DO35" s="639"/>
      <c r="DP35" s="639"/>
      <c r="DQ35" s="639"/>
      <c r="DR35" s="639"/>
      <c r="DS35" s="639"/>
      <c r="DT35" s="639"/>
      <c r="DU35" s="639"/>
      <c r="DV35" s="640"/>
      <c r="DW35" s="643">
        <v>1.7</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4945903</v>
      </c>
      <c r="S36" s="661"/>
      <c r="T36" s="661"/>
      <c r="U36" s="661"/>
      <c r="V36" s="661"/>
      <c r="W36" s="661"/>
      <c r="X36" s="661"/>
      <c r="Y36" s="664"/>
      <c r="Z36" s="665">
        <v>100</v>
      </c>
      <c r="AA36" s="665"/>
      <c r="AB36" s="665"/>
      <c r="AC36" s="665"/>
      <c r="AD36" s="666">
        <v>2975431</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160000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11790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639593</v>
      </c>
      <c r="CS36" s="621"/>
      <c r="CT36" s="621"/>
      <c r="CU36" s="621"/>
      <c r="CV36" s="621"/>
      <c r="CW36" s="621"/>
      <c r="CX36" s="621"/>
      <c r="CY36" s="622"/>
      <c r="CZ36" s="623">
        <v>13.1</v>
      </c>
      <c r="DA36" s="641"/>
      <c r="DB36" s="641"/>
      <c r="DC36" s="642"/>
      <c r="DD36" s="626">
        <v>609118</v>
      </c>
      <c r="DE36" s="621"/>
      <c r="DF36" s="621"/>
      <c r="DG36" s="621"/>
      <c r="DH36" s="621"/>
      <c r="DI36" s="621"/>
      <c r="DJ36" s="621"/>
      <c r="DK36" s="622"/>
      <c r="DL36" s="626">
        <v>323251</v>
      </c>
      <c r="DM36" s="621"/>
      <c r="DN36" s="621"/>
      <c r="DO36" s="621"/>
      <c r="DP36" s="621"/>
      <c r="DQ36" s="621"/>
      <c r="DR36" s="621"/>
      <c r="DS36" s="621"/>
      <c r="DT36" s="621"/>
      <c r="DU36" s="621"/>
      <c r="DV36" s="622"/>
      <c r="DW36" s="643">
        <v>10.5</v>
      </c>
      <c r="DX36" s="644"/>
      <c r="DY36" s="644"/>
      <c r="DZ36" s="644"/>
      <c r="EA36" s="644"/>
      <c r="EB36" s="644"/>
      <c r="EC36" s="645"/>
    </row>
    <row r="37" spans="2:133" ht="11.25" customHeight="1">
      <c r="AQ37" s="646" t="s">
        <v>315</v>
      </c>
      <c r="AR37" s="647"/>
      <c r="AS37" s="647"/>
      <c r="AT37" s="647"/>
      <c r="AU37" s="647"/>
      <c r="AV37" s="647"/>
      <c r="AW37" s="647"/>
      <c r="AX37" s="647"/>
      <c r="AY37" s="648"/>
      <c r="AZ37" s="620" t="s">
        <v>316</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950</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210231</v>
      </c>
      <c r="CS37" s="639"/>
      <c r="CT37" s="639"/>
      <c r="CU37" s="639"/>
      <c r="CV37" s="639"/>
      <c r="CW37" s="639"/>
      <c r="CX37" s="639"/>
      <c r="CY37" s="640"/>
      <c r="CZ37" s="623">
        <v>4.3</v>
      </c>
      <c r="DA37" s="641"/>
      <c r="DB37" s="641"/>
      <c r="DC37" s="642"/>
      <c r="DD37" s="626">
        <v>207331</v>
      </c>
      <c r="DE37" s="639"/>
      <c r="DF37" s="639"/>
      <c r="DG37" s="639"/>
      <c r="DH37" s="639"/>
      <c r="DI37" s="639"/>
      <c r="DJ37" s="639"/>
      <c r="DK37" s="640"/>
      <c r="DL37" s="626">
        <v>205956</v>
      </c>
      <c r="DM37" s="639"/>
      <c r="DN37" s="639"/>
      <c r="DO37" s="639"/>
      <c r="DP37" s="639"/>
      <c r="DQ37" s="639"/>
      <c r="DR37" s="639"/>
      <c r="DS37" s="639"/>
      <c r="DT37" s="639"/>
      <c r="DU37" s="639"/>
      <c r="DV37" s="640"/>
      <c r="DW37" s="643">
        <v>6.7</v>
      </c>
      <c r="DX37" s="644"/>
      <c r="DY37" s="644"/>
      <c r="DZ37" s="644"/>
      <c r="EA37" s="644"/>
      <c r="EB37" s="644"/>
      <c r="EC37" s="645"/>
    </row>
    <row r="38" spans="2:133" ht="11.25" customHeight="1">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2224</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459592</v>
      </c>
      <c r="CS38" s="621"/>
      <c r="CT38" s="621"/>
      <c r="CU38" s="621"/>
      <c r="CV38" s="621"/>
      <c r="CW38" s="621"/>
      <c r="CX38" s="621"/>
      <c r="CY38" s="622"/>
      <c r="CZ38" s="623">
        <v>9.4</v>
      </c>
      <c r="DA38" s="641"/>
      <c r="DB38" s="641"/>
      <c r="DC38" s="642"/>
      <c r="DD38" s="626">
        <v>420023</v>
      </c>
      <c r="DE38" s="621"/>
      <c r="DF38" s="621"/>
      <c r="DG38" s="621"/>
      <c r="DH38" s="621"/>
      <c r="DI38" s="621"/>
      <c r="DJ38" s="621"/>
      <c r="DK38" s="622"/>
      <c r="DL38" s="626">
        <v>297464</v>
      </c>
      <c r="DM38" s="621"/>
      <c r="DN38" s="621"/>
      <c r="DO38" s="621"/>
      <c r="DP38" s="621"/>
      <c r="DQ38" s="621"/>
      <c r="DR38" s="621"/>
      <c r="DS38" s="621"/>
      <c r="DT38" s="621"/>
      <c r="DU38" s="621"/>
      <c r="DV38" s="622"/>
      <c r="DW38" s="643">
        <v>9.6</v>
      </c>
      <c r="DX38" s="644"/>
      <c r="DY38" s="644"/>
      <c r="DZ38" s="644"/>
      <c r="EA38" s="644"/>
      <c r="EB38" s="644"/>
      <c r="EC38" s="645"/>
    </row>
    <row r="39" spans="2:133" ht="11.25" customHeight="1">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137</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332400</v>
      </c>
      <c r="CS39" s="639"/>
      <c r="CT39" s="639"/>
      <c r="CU39" s="639"/>
      <c r="CV39" s="639"/>
      <c r="CW39" s="639"/>
      <c r="CX39" s="639"/>
      <c r="CY39" s="640"/>
      <c r="CZ39" s="623">
        <v>6.8</v>
      </c>
      <c r="DA39" s="641"/>
      <c r="DB39" s="641"/>
      <c r="DC39" s="642"/>
      <c r="DD39" s="626">
        <v>331480</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166000</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129</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68020</v>
      </c>
      <c r="CS40" s="621"/>
      <c r="CT40" s="621"/>
      <c r="CU40" s="621"/>
      <c r="CV40" s="621"/>
      <c r="CW40" s="621"/>
      <c r="CX40" s="621"/>
      <c r="CY40" s="622"/>
      <c r="CZ40" s="623">
        <v>1.4</v>
      </c>
      <c r="DA40" s="641"/>
      <c r="DB40" s="641"/>
      <c r="DC40" s="642"/>
      <c r="DD40" s="626">
        <v>480</v>
      </c>
      <c r="DE40" s="621"/>
      <c r="DF40" s="621"/>
      <c r="DG40" s="621"/>
      <c r="DH40" s="621"/>
      <c r="DI40" s="621"/>
      <c r="DJ40" s="621"/>
      <c r="DK40" s="622"/>
      <c r="DL40" s="626">
        <v>480</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133592</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287</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316</v>
      </c>
      <c r="CS41" s="639"/>
      <c r="CT41" s="639"/>
      <c r="CU41" s="639"/>
      <c r="CV41" s="639"/>
      <c r="CW41" s="639"/>
      <c r="CX41" s="639"/>
      <c r="CY41" s="640"/>
      <c r="CZ41" s="623" t="s">
        <v>316</v>
      </c>
      <c r="DA41" s="641"/>
      <c r="DB41" s="641"/>
      <c r="DC41" s="642"/>
      <c r="DD41" s="626" t="s">
        <v>316</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521734</v>
      </c>
      <c r="CS42" s="621"/>
      <c r="CT42" s="621"/>
      <c r="CU42" s="621"/>
      <c r="CV42" s="621"/>
      <c r="CW42" s="621"/>
      <c r="CX42" s="621"/>
      <c r="CY42" s="622"/>
      <c r="CZ42" s="623">
        <v>10.7</v>
      </c>
      <c r="DA42" s="624"/>
      <c r="DB42" s="624"/>
      <c r="DC42" s="625"/>
      <c r="DD42" s="626">
        <v>157988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5642</v>
      </c>
      <c r="CS43" s="639"/>
      <c r="CT43" s="639"/>
      <c r="CU43" s="639"/>
      <c r="CV43" s="639"/>
      <c r="CW43" s="639"/>
      <c r="CX43" s="639"/>
      <c r="CY43" s="640"/>
      <c r="CZ43" s="623">
        <v>0.1</v>
      </c>
      <c r="DA43" s="641"/>
      <c r="DB43" s="641"/>
      <c r="DC43" s="642"/>
      <c r="DD43" s="626">
        <v>5642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521734</v>
      </c>
      <c r="CS44" s="621"/>
      <c r="CT44" s="621"/>
      <c r="CU44" s="621"/>
      <c r="CV44" s="621"/>
      <c r="CW44" s="621"/>
      <c r="CX44" s="621"/>
      <c r="CY44" s="622"/>
      <c r="CZ44" s="623">
        <v>10.7</v>
      </c>
      <c r="DA44" s="624"/>
      <c r="DB44" s="624"/>
      <c r="DC44" s="625"/>
      <c r="DD44" s="626">
        <v>157988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278667</v>
      </c>
      <c r="CS45" s="639"/>
      <c r="CT45" s="639"/>
      <c r="CU45" s="639"/>
      <c r="CV45" s="639"/>
      <c r="CW45" s="639"/>
      <c r="CX45" s="639"/>
      <c r="CY45" s="640"/>
      <c r="CZ45" s="623">
        <v>5.7</v>
      </c>
      <c r="DA45" s="641"/>
      <c r="DB45" s="641"/>
      <c r="DC45" s="642"/>
      <c r="DD45" s="626">
        <v>18336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211457</v>
      </c>
      <c r="CS46" s="621"/>
      <c r="CT46" s="621"/>
      <c r="CU46" s="621"/>
      <c r="CV46" s="621"/>
      <c r="CW46" s="621"/>
      <c r="CX46" s="621"/>
      <c r="CY46" s="622"/>
      <c r="CZ46" s="623">
        <v>4.3</v>
      </c>
      <c r="DA46" s="624"/>
      <c r="DB46" s="624"/>
      <c r="DC46" s="625"/>
      <c r="DD46" s="626">
        <v>138762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4895419</v>
      </c>
      <c r="CS49" s="605"/>
      <c r="CT49" s="605"/>
      <c r="CU49" s="605"/>
      <c r="CV49" s="605"/>
      <c r="CW49" s="605"/>
      <c r="CX49" s="605"/>
      <c r="CY49" s="606"/>
      <c r="CZ49" s="607">
        <v>100</v>
      </c>
      <c r="DA49" s="608"/>
      <c r="DB49" s="608"/>
      <c r="DC49" s="609"/>
      <c r="DD49" s="610">
        <v>3937298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5"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4945</v>
      </c>
      <c r="R7" s="1134"/>
      <c r="S7" s="1134"/>
      <c r="T7" s="1134"/>
      <c r="U7" s="1134"/>
      <c r="V7" s="1134">
        <v>4895</v>
      </c>
      <c r="W7" s="1134"/>
      <c r="X7" s="1134"/>
      <c r="Y7" s="1134"/>
      <c r="Z7" s="1134"/>
      <c r="AA7" s="1134">
        <v>50</v>
      </c>
      <c r="AB7" s="1134"/>
      <c r="AC7" s="1134"/>
      <c r="AD7" s="1134"/>
      <c r="AE7" s="1135"/>
      <c r="AF7" s="1136">
        <v>44</v>
      </c>
      <c r="AG7" s="1137"/>
      <c r="AH7" s="1137"/>
      <c r="AI7" s="1137"/>
      <c r="AJ7" s="1138"/>
      <c r="AK7" s="1120">
        <v>159</v>
      </c>
      <c r="AL7" s="1121"/>
      <c r="AM7" s="1121"/>
      <c r="AN7" s="1121"/>
      <c r="AO7" s="1121"/>
      <c r="AP7" s="1121">
        <v>5429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4945</v>
      </c>
      <c r="R23" s="1098"/>
      <c r="S23" s="1098"/>
      <c r="T23" s="1098"/>
      <c r="U23" s="1098"/>
      <c r="V23" s="1098">
        <v>4895</v>
      </c>
      <c r="W23" s="1098"/>
      <c r="X23" s="1098"/>
      <c r="Y23" s="1098"/>
      <c r="Z23" s="1098"/>
      <c r="AA23" s="1098">
        <v>50</v>
      </c>
      <c r="AB23" s="1098"/>
      <c r="AC23" s="1098"/>
      <c r="AD23" s="1098"/>
      <c r="AE23" s="1099"/>
      <c r="AF23" s="1100">
        <v>44</v>
      </c>
      <c r="AG23" s="1098"/>
      <c r="AH23" s="1098"/>
      <c r="AI23" s="1098"/>
      <c r="AJ23" s="1101"/>
      <c r="AK23" s="1102"/>
      <c r="AL23" s="1103"/>
      <c r="AM23" s="1103"/>
      <c r="AN23" s="1103"/>
      <c r="AO23" s="1103"/>
      <c r="AP23" s="1098">
        <v>5429</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1224</v>
      </c>
      <c r="R28" s="1083"/>
      <c r="S28" s="1083"/>
      <c r="T28" s="1083"/>
      <c r="U28" s="1083"/>
      <c r="V28" s="1083">
        <v>1202</v>
      </c>
      <c r="W28" s="1083"/>
      <c r="X28" s="1083"/>
      <c r="Y28" s="1083"/>
      <c r="Z28" s="1083"/>
      <c r="AA28" s="1083">
        <v>22</v>
      </c>
      <c r="AB28" s="1083"/>
      <c r="AC28" s="1083"/>
      <c r="AD28" s="1083"/>
      <c r="AE28" s="1084"/>
      <c r="AF28" s="1085">
        <v>22</v>
      </c>
      <c r="AG28" s="1083"/>
      <c r="AH28" s="1083"/>
      <c r="AI28" s="1083"/>
      <c r="AJ28" s="1086"/>
      <c r="AK28" s="1087">
        <v>41</v>
      </c>
      <c r="AL28" s="1075"/>
      <c r="AM28" s="1075"/>
      <c r="AN28" s="1075"/>
      <c r="AO28" s="1075"/>
      <c r="AP28" s="1075" t="s">
        <v>531</v>
      </c>
      <c r="AQ28" s="1075"/>
      <c r="AR28" s="1075"/>
      <c r="AS28" s="1075"/>
      <c r="AT28" s="1075"/>
      <c r="AU28" s="1075" t="s">
        <v>532</v>
      </c>
      <c r="AV28" s="1075"/>
      <c r="AW28" s="1075"/>
      <c r="AX28" s="1075"/>
      <c r="AY28" s="1075"/>
      <c r="AZ28" s="1076" t="s">
        <v>532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355</v>
      </c>
      <c r="R29" s="1073"/>
      <c r="S29" s="1073"/>
      <c r="T29" s="1073"/>
      <c r="U29" s="1073"/>
      <c r="V29" s="1073">
        <v>353</v>
      </c>
      <c r="W29" s="1073"/>
      <c r="X29" s="1073"/>
      <c r="Y29" s="1073"/>
      <c r="Z29" s="1073"/>
      <c r="AA29" s="1073">
        <v>2</v>
      </c>
      <c r="AB29" s="1073"/>
      <c r="AC29" s="1073"/>
      <c r="AD29" s="1073"/>
      <c r="AE29" s="1074"/>
      <c r="AF29" s="1048">
        <v>2</v>
      </c>
      <c r="AG29" s="1049"/>
      <c r="AH29" s="1049"/>
      <c r="AI29" s="1049"/>
      <c r="AJ29" s="1050"/>
      <c r="AK29" s="1009">
        <v>181</v>
      </c>
      <c r="AL29" s="1000"/>
      <c r="AM29" s="1000"/>
      <c r="AN29" s="1000"/>
      <c r="AO29" s="1000"/>
      <c r="AP29" s="1000">
        <v>240</v>
      </c>
      <c r="AQ29" s="1000"/>
      <c r="AR29" s="1000"/>
      <c r="AS29" s="1000"/>
      <c r="AT29" s="1000"/>
      <c r="AU29" s="1000">
        <v>160</v>
      </c>
      <c r="AV29" s="1000"/>
      <c r="AW29" s="1000"/>
      <c r="AX29" s="1000"/>
      <c r="AY29" s="1000"/>
      <c r="AZ29" s="1071" t="s">
        <v>532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385</v>
      </c>
      <c r="R30" s="1073"/>
      <c r="S30" s="1073"/>
      <c r="T30" s="1073"/>
      <c r="U30" s="1073"/>
      <c r="V30" s="1073">
        <v>384</v>
      </c>
      <c r="W30" s="1073"/>
      <c r="X30" s="1073"/>
      <c r="Y30" s="1073"/>
      <c r="Z30" s="1073"/>
      <c r="AA30" s="1073">
        <v>1</v>
      </c>
      <c r="AB30" s="1073"/>
      <c r="AC30" s="1073"/>
      <c r="AD30" s="1073"/>
      <c r="AE30" s="1074"/>
      <c r="AF30" s="1048">
        <v>1</v>
      </c>
      <c r="AG30" s="1049"/>
      <c r="AH30" s="1049"/>
      <c r="AI30" s="1049"/>
      <c r="AJ30" s="1050"/>
      <c r="AK30" s="1009">
        <v>56</v>
      </c>
      <c r="AL30" s="1000"/>
      <c r="AM30" s="1000"/>
      <c r="AN30" s="1000"/>
      <c r="AO30" s="1000"/>
      <c r="AP30" s="1000" t="s">
        <v>532</v>
      </c>
      <c r="AQ30" s="1000"/>
      <c r="AR30" s="1000"/>
      <c r="AS30" s="1000"/>
      <c r="AT30" s="1000"/>
      <c r="AU30" s="1000" t="s">
        <v>531</v>
      </c>
      <c r="AV30" s="1000"/>
      <c r="AW30" s="1000"/>
      <c r="AX30" s="1000"/>
      <c r="AY30" s="1000"/>
      <c r="AZ30" s="1071" t="s">
        <v>532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61</v>
      </c>
      <c r="R31" s="1073"/>
      <c r="S31" s="1073"/>
      <c r="T31" s="1073"/>
      <c r="U31" s="1073"/>
      <c r="V31" s="1073">
        <v>60</v>
      </c>
      <c r="W31" s="1073"/>
      <c r="X31" s="1073"/>
      <c r="Y31" s="1073"/>
      <c r="Z31" s="1073"/>
      <c r="AA31" s="1073">
        <v>1</v>
      </c>
      <c r="AB31" s="1073"/>
      <c r="AC31" s="1073"/>
      <c r="AD31" s="1073"/>
      <c r="AE31" s="1074"/>
      <c r="AF31" s="1048">
        <v>1</v>
      </c>
      <c r="AG31" s="1049"/>
      <c r="AH31" s="1049"/>
      <c r="AI31" s="1049"/>
      <c r="AJ31" s="1050"/>
      <c r="AK31" s="1009">
        <v>18</v>
      </c>
      <c r="AL31" s="1000"/>
      <c r="AM31" s="1000"/>
      <c r="AN31" s="1000"/>
      <c r="AO31" s="1000"/>
      <c r="AP31" s="1000" t="s">
        <v>531</v>
      </c>
      <c r="AQ31" s="1000"/>
      <c r="AR31" s="1000"/>
      <c r="AS31" s="1000"/>
      <c r="AT31" s="1000"/>
      <c r="AU31" s="1000" t="s">
        <v>532</v>
      </c>
      <c r="AV31" s="1000"/>
      <c r="AW31" s="1000"/>
      <c r="AX31" s="1000"/>
      <c r="AY31" s="1000"/>
      <c r="AZ31" s="1071" t="s">
        <v>532</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126</v>
      </c>
      <c r="R32" s="1073"/>
      <c r="S32" s="1073"/>
      <c r="T32" s="1073"/>
      <c r="U32" s="1073"/>
      <c r="V32" s="1073">
        <v>125</v>
      </c>
      <c r="W32" s="1073"/>
      <c r="X32" s="1073"/>
      <c r="Y32" s="1073"/>
      <c r="Z32" s="1073"/>
      <c r="AA32" s="1073">
        <v>1</v>
      </c>
      <c r="AB32" s="1073"/>
      <c r="AC32" s="1073"/>
      <c r="AD32" s="1073"/>
      <c r="AE32" s="1074"/>
      <c r="AF32" s="1048">
        <v>1</v>
      </c>
      <c r="AG32" s="1049"/>
      <c r="AH32" s="1049"/>
      <c r="AI32" s="1049"/>
      <c r="AJ32" s="1050"/>
      <c r="AK32" s="1009" t="s">
        <v>531</v>
      </c>
      <c r="AL32" s="1000"/>
      <c r="AM32" s="1000"/>
      <c r="AN32" s="1000"/>
      <c r="AO32" s="1000"/>
      <c r="AP32" s="1000">
        <v>144</v>
      </c>
      <c r="AQ32" s="1000"/>
      <c r="AR32" s="1000"/>
      <c r="AS32" s="1000"/>
      <c r="AT32" s="1000"/>
      <c r="AU32" s="1000" t="s">
        <v>531</v>
      </c>
      <c r="AV32" s="1000"/>
      <c r="AW32" s="1000"/>
      <c r="AX32" s="1000"/>
      <c r="AY32" s="1000"/>
      <c r="AZ32" s="1071" t="s">
        <v>531</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191</v>
      </c>
      <c r="R33" s="1073"/>
      <c r="S33" s="1073"/>
      <c r="T33" s="1073"/>
      <c r="U33" s="1073"/>
      <c r="V33" s="1073">
        <v>190</v>
      </c>
      <c r="W33" s="1073"/>
      <c r="X33" s="1073"/>
      <c r="Y33" s="1073"/>
      <c r="Z33" s="1073"/>
      <c r="AA33" s="1073">
        <v>1</v>
      </c>
      <c r="AB33" s="1073"/>
      <c r="AC33" s="1073"/>
      <c r="AD33" s="1073"/>
      <c r="AE33" s="1074"/>
      <c r="AF33" s="1048">
        <v>1</v>
      </c>
      <c r="AG33" s="1049"/>
      <c r="AH33" s="1049"/>
      <c r="AI33" s="1049"/>
      <c r="AJ33" s="1050"/>
      <c r="AK33" s="1009">
        <v>160</v>
      </c>
      <c r="AL33" s="1000"/>
      <c r="AM33" s="1000"/>
      <c r="AN33" s="1000"/>
      <c r="AO33" s="1000"/>
      <c r="AP33" s="1000">
        <v>1286</v>
      </c>
      <c r="AQ33" s="1000"/>
      <c r="AR33" s="1000"/>
      <c r="AS33" s="1000"/>
      <c r="AT33" s="1000"/>
      <c r="AU33" s="1000">
        <v>1165</v>
      </c>
      <c r="AV33" s="1000"/>
      <c r="AW33" s="1000"/>
      <c r="AX33" s="1000"/>
      <c r="AY33" s="1000"/>
      <c r="AZ33" s="1071" t="s">
        <v>532</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28</v>
      </c>
      <c r="AG63" s="988"/>
      <c r="AH63" s="988"/>
      <c r="AI63" s="988"/>
      <c r="AJ63" s="1059"/>
      <c r="AK63" s="1060"/>
      <c r="AL63" s="992"/>
      <c r="AM63" s="992"/>
      <c r="AN63" s="992"/>
      <c r="AO63" s="992"/>
      <c r="AP63" s="988">
        <v>1670</v>
      </c>
      <c r="AQ63" s="988"/>
      <c r="AR63" s="988"/>
      <c r="AS63" s="988"/>
      <c r="AT63" s="988"/>
      <c r="AU63" s="988">
        <v>1325</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390</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391</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533</v>
      </c>
      <c r="C68" s="1015"/>
      <c r="D68" s="1015"/>
      <c r="E68" s="1015"/>
      <c r="F68" s="1015"/>
      <c r="G68" s="1015"/>
      <c r="H68" s="1015"/>
      <c r="I68" s="1015"/>
      <c r="J68" s="1015"/>
      <c r="K68" s="1015"/>
      <c r="L68" s="1015"/>
      <c r="M68" s="1015"/>
      <c r="N68" s="1015"/>
      <c r="O68" s="1015"/>
      <c r="P68" s="1016"/>
      <c r="Q68" s="1017">
        <v>117</v>
      </c>
      <c r="R68" s="1011"/>
      <c r="S68" s="1011"/>
      <c r="T68" s="1011"/>
      <c r="U68" s="1011"/>
      <c r="V68" s="1011">
        <v>114</v>
      </c>
      <c r="W68" s="1011"/>
      <c r="X68" s="1011"/>
      <c r="Y68" s="1011"/>
      <c r="Z68" s="1011"/>
      <c r="AA68" s="1011">
        <v>3</v>
      </c>
      <c r="AB68" s="1011"/>
      <c r="AC68" s="1011"/>
      <c r="AD68" s="1011"/>
      <c r="AE68" s="1011"/>
      <c r="AF68" s="1011">
        <v>3</v>
      </c>
      <c r="AG68" s="1011"/>
      <c r="AH68" s="1011"/>
      <c r="AI68" s="1011"/>
      <c r="AJ68" s="1011"/>
      <c r="AK68" s="1011">
        <v>2</v>
      </c>
      <c r="AL68" s="1011"/>
      <c r="AM68" s="1011"/>
      <c r="AN68" s="1011"/>
      <c r="AO68" s="1011"/>
      <c r="AP68" s="1011" t="s">
        <v>531</v>
      </c>
      <c r="AQ68" s="1011"/>
      <c r="AR68" s="1011"/>
      <c r="AS68" s="1011"/>
      <c r="AT68" s="1011"/>
      <c r="AU68" s="1011" t="s">
        <v>532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534</v>
      </c>
      <c r="C69" s="1004"/>
      <c r="D69" s="1004"/>
      <c r="E69" s="1004"/>
      <c r="F69" s="1004"/>
      <c r="G69" s="1004"/>
      <c r="H69" s="1004"/>
      <c r="I69" s="1004"/>
      <c r="J69" s="1004"/>
      <c r="K69" s="1004"/>
      <c r="L69" s="1004"/>
      <c r="M69" s="1004"/>
      <c r="N69" s="1004"/>
      <c r="O69" s="1004"/>
      <c r="P69" s="1005"/>
      <c r="Q69" s="1006">
        <v>804</v>
      </c>
      <c r="R69" s="1000"/>
      <c r="S69" s="1000"/>
      <c r="T69" s="1000"/>
      <c r="U69" s="1000"/>
      <c r="V69" s="1000">
        <v>798</v>
      </c>
      <c r="W69" s="1000"/>
      <c r="X69" s="1000"/>
      <c r="Y69" s="1000"/>
      <c r="Z69" s="1000"/>
      <c r="AA69" s="1000">
        <v>6</v>
      </c>
      <c r="AB69" s="1000"/>
      <c r="AC69" s="1000"/>
      <c r="AD69" s="1000"/>
      <c r="AE69" s="1000"/>
      <c r="AF69" s="1000">
        <v>6</v>
      </c>
      <c r="AG69" s="1000"/>
      <c r="AH69" s="1000"/>
      <c r="AI69" s="1000"/>
      <c r="AJ69" s="1000"/>
      <c r="AK69" s="1000">
        <v>5</v>
      </c>
      <c r="AL69" s="1000"/>
      <c r="AM69" s="1000"/>
      <c r="AN69" s="1000"/>
      <c r="AO69" s="1000"/>
      <c r="AP69" s="1000">
        <v>119</v>
      </c>
      <c r="AQ69" s="1000"/>
      <c r="AR69" s="1000"/>
      <c r="AS69" s="1000"/>
      <c r="AT69" s="1000"/>
      <c r="AU69" s="1000" t="s">
        <v>532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535</v>
      </c>
      <c r="C70" s="1004"/>
      <c r="D70" s="1004"/>
      <c r="E70" s="1004"/>
      <c r="F70" s="1004"/>
      <c r="G70" s="1004"/>
      <c r="H70" s="1004"/>
      <c r="I70" s="1004"/>
      <c r="J70" s="1004"/>
      <c r="K70" s="1004"/>
      <c r="L70" s="1004"/>
      <c r="M70" s="1004"/>
      <c r="N70" s="1004"/>
      <c r="O70" s="1004"/>
      <c r="P70" s="1005"/>
      <c r="Q70" s="1006">
        <v>24</v>
      </c>
      <c r="R70" s="1000"/>
      <c r="S70" s="1000"/>
      <c r="T70" s="1000"/>
      <c r="U70" s="1000"/>
      <c r="V70" s="1000">
        <v>24</v>
      </c>
      <c r="W70" s="1000"/>
      <c r="X70" s="1000"/>
      <c r="Y70" s="1000"/>
      <c r="Z70" s="1000"/>
      <c r="AA70" s="1000">
        <v>0</v>
      </c>
      <c r="AB70" s="1000"/>
      <c r="AC70" s="1000"/>
      <c r="AD70" s="1000"/>
      <c r="AE70" s="1000"/>
      <c r="AF70" s="1000">
        <v>0</v>
      </c>
      <c r="AG70" s="1000"/>
      <c r="AH70" s="1000"/>
      <c r="AI70" s="1000"/>
      <c r="AJ70" s="1000"/>
      <c r="AK70" s="1000" t="s">
        <v>532</v>
      </c>
      <c r="AL70" s="1000"/>
      <c r="AM70" s="1000"/>
      <c r="AN70" s="1000"/>
      <c r="AO70" s="1000"/>
      <c r="AP70" s="1000" t="s">
        <v>532</v>
      </c>
      <c r="AQ70" s="1000"/>
      <c r="AR70" s="1000"/>
      <c r="AS70" s="1000"/>
      <c r="AT70" s="1000"/>
      <c r="AU70" s="1000" t="s">
        <v>537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536</v>
      </c>
      <c r="C71" s="1004"/>
      <c r="D71" s="1004"/>
      <c r="E71" s="1004"/>
      <c r="F71" s="1004"/>
      <c r="G71" s="1004"/>
      <c r="H71" s="1004"/>
      <c r="I71" s="1004"/>
      <c r="J71" s="1004"/>
      <c r="K71" s="1004"/>
      <c r="L71" s="1004"/>
      <c r="M71" s="1004"/>
      <c r="N71" s="1004"/>
      <c r="O71" s="1004"/>
      <c r="P71" s="1005"/>
      <c r="Q71" s="1006">
        <v>15</v>
      </c>
      <c r="R71" s="1000"/>
      <c r="S71" s="1000"/>
      <c r="T71" s="1000"/>
      <c r="U71" s="1000"/>
      <c r="V71" s="1000">
        <v>15</v>
      </c>
      <c r="W71" s="1000"/>
      <c r="X71" s="1000"/>
      <c r="Y71" s="1000"/>
      <c r="Z71" s="1000"/>
      <c r="AA71" s="1000">
        <v>0</v>
      </c>
      <c r="AB71" s="1000"/>
      <c r="AC71" s="1000"/>
      <c r="AD71" s="1000"/>
      <c r="AE71" s="1000"/>
      <c r="AF71" s="1000">
        <v>0</v>
      </c>
      <c r="AG71" s="1000"/>
      <c r="AH71" s="1000"/>
      <c r="AI71" s="1000"/>
      <c r="AJ71" s="1000"/>
      <c r="AK71" s="1000">
        <v>4</v>
      </c>
      <c r="AL71" s="1000"/>
      <c r="AM71" s="1000"/>
      <c r="AN71" s="1000"/>
      <c r="AO71" s="1000"/>
      <c r="AP71" s="1000" t="s">
        <v>532</v>
      </c>
      <c r="AQ71" s="1000"/>
      <c r="AR71" s="1000"/>
      <c r="AS71" s="1000"/>
      <c r="AT71" s="1000"/>
      <c r="AU71" s="1000" t="s">
        <v>532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v>
      </c>
      <c r="AG88" s="988"/>
      <c r="AH88" s="988"/>
      <c r="AI88" s="988"/>
      <c r="AJ88" s="988"/>
      <c r="AK88" s="992"/>
      <c r="AL88" s="992"/>
      <c r="AM88" s="992"/>
      <c r="AN88" s="992"/>
      <c r="AO88" s="992"/>
      <c r="AP88" s="988">
        <v>119</v>
      </c>
      <c r="AQ88" s="988"/>
      <c r="AR88" s="988"/>
      <c r="AS88" s="988"/>
      <c r="AT88" s="988"/>
      <c r="AU88" s="988" t="s">
        <v>532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288</v>
      </c>
      <c r="AG109" s="923"/>
      <c r="AH109" s="923"/>
      <c r="AI109" s="923"/>
      <c r="AJ109" s="924"/>
      <c r="AK109" s="925" t="s">
        <v>287</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288</v>
      </c>
      <c r="BW109" s="923"/>
      <c r="BX109" s="923"/>
      <c r="BY109" s="923"/>
      <c r="BZ109" s="924"/>
      <c r="CA109" s="925" t="s">
        <v>287</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288</v>
      </c>
      <c r="DM109" s="923"/>
      <c r="DN109" s="923"/>
      <c r="DO109" s="923"/>
      <c r="DP109" s="924"/>
      <c r="DQ109" s="925" t="s">
        <v>287</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786608</v>
      </c>
      <c r="AB110" s="916"/>
      <c r="AC110" s="916"/>
      <c r="AD110" s="916"/>
      <c r="AE110" s="917"/>
      <c r="AF110" s="918">
        <v>728817</v>
      </c>
      <c r="AG110" s="916"/>
      <c r="AH110" s="916"/>
      <c r="AI110" s="916"/>
      <c r="AJ110" s="917"/>
      <c r="AK110" s="918">
        <v>684475</v>
      </c>
      <c r="AL110" s="916"/>
      <c r="AM110" s="916"/>
      <c r="AN110" s="916"/>
      <c r="AO110" s="917"/>
      <c r="AP110" s="919">
        <v>27.2</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5906608</v>
      </c>
      <c r="BR110" s="863"/>
      <c r="BS110" s="863"/>
      <c r="BT110" s="863"/>
      <c r="BU110" s="863"/>
      <c r="BV110" s="863">
        <v>5702372</v>
      </c>
      <c r="BW110" s="863"/>
      <c r="BX110" s="863"/>
      <c r="BY110" s="863"/>
      <c r="BZ110" s="863"/>
      <c r="CA110" s="863">
        <v>5429130</v>
      </c>
      <c r="CB110" s="863"/>
      <c r="CC110" s="863"/>
      <c r="CD110" s="863"/>
      <c r="CE110" s="863"/>
      <c r="CF110" s="887">
        <v>215.4</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1429553</v>
      </c>
      <c r="BR112" s="835"/>
      <c r="BS112" s="835"/>
      <c r="BT112" s="835"/>
      <c r="BU112" s="835"/>
      <c r="BV112" s="835">
        <v>1398536</v>
      </c>
      <c r="BW112" s="835"/>
      <c r="BX112" s="835"/>
      <c r="BY112" s="835"/>
      <c r="BZ112" s="835"/>
      <c r="CA112" s="835">
        <v>1325175</v>
      </c>
      <c r="CB112" s="835"/>
      <c r="CC112" s="835"/>
      <c r="CD112" s="835"/>
      <c r="CE112" s="835"/>
      <c r="CF112" s="896">
        <v>52.6</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130482</v>
      </c>
      <c r="AB113" s="944"/>
      <c r="AC113" s="944"/>
      <c r="AD113" s="944"/>
      <c r="AE113" s="945"/>
      <c r="AF113" s="946">
        <v>128990</v>
      </c>
      <c r="AG113" s="944"/>
      <c r="AH113" s="944"/>
      <c r="AI113" s="944"/>
      <c r="AJ113" s="945"/>
      <c r="AK113" s="946">
        <v>138704</v>
      </c>
      <c r="AL113" s="944"/>
      <c r="AM113" s="944"/>
      <c r="AN113" s="944"/>
      <c r="AO113" s="945"/>
      <c r="AP113" s="947">
        <v>5.5</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240425</v>
      </c>
      <c r="BR114" s="835"/>
      <c r="BS114" s="835"/>
      <c r="BT114" s="835"/>
      <c r="BU114" s="835"/>
      <c r="BV114" s="835">
        <v>158707</v>
      </c>
      <c r="BW114" s="835"/>
      <c r="BX114" s="835"/>
      <c r="BY114" s="835"/>
      <c r="BZ114" s="835"/>
      <c r="CA114" s="835">
        <v>131619</v>
      </c>
      <c r="CB114" s="835"/>
      <c r="CC114" s="835"/>
      <c r="CD114" s="835"/>
      <c r="CE114" s="835"/>
      <c r="CF114" s="896">
        <v>5.2</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1355</v>
      </c>
      <c r="AB116" s="798"/>
      <c r="AC116" s="798"/>
      <c r="AD116" s="798"/>
      <c r="AE116" s="799"/>
      <c r="AF116" s="800">
        <v>331</v>
      </c>
      <c r="AG116" s="798"/>
      <c r="AH116" s="798"/>
      <c r="AI116" s="798"/>
      <c r="AJ116" s="799"/>
      <c r="AK116" s="800">
        <v>386</v>
      </c>
      <c r="AL116" s="798"/>
      <c r="AM116" s="798"/>
      <c r="AN116" s="798"/>
      <c r="AO116" s="799"/>
      <c r="AP116" s="845">
        <v>0</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918445</v>
      </c>
      <c r="AB117" s="930"/>
      <c r="AC117" s="930"/>
      <c r="AD117" s="930"/>
      <c r="AE117" s="931"/>
      <c r="AF117" s="932">
        <v>858138</v>
      </c>
      <c r="AG117" s="930"/>
      <c r="AH117" s="930"/>
      <c r="AI117" s="930"/>
      <c r="AJ117" s="931"/>
      <c r="AK117" s="932">
        <v>823565</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288</v>
      </c>
      <c r="AG118" s="923"/>
      <c r="AH118" s="923"/>
      <c r="AI118" s="923"/>
      <c r="AJ118" s="924"/>
      <c r="AK118" s="925" t="s">
        <v>287</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432</v>
      </c>
      <c r="BP119" s="899"/>
      <c r="BQ119" s="903">
        <v>7576586</v>
      </c>
      <c r="BR119" s="866"/>
      <c r="BS119" s="866"/>
      <c r="BT119" s="866"/>
      <c r="BU119" s="866"/>
      <c r="BV119" s="866">
        <v>7259615</v>
      </c>
      <c r="BW119" s="866"/>
      <c r="BX119" s="866"/>
      <c r="BY119" s="866"/>
      <c r="BZ119" s="866"/>
      <c r="CA119" s="866">
        <v>6885924</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1780761</v>
      </c>
      <c r="BR120" s="863"/>
      <c r="BS120" s="863"/>
      <c r="BT120" s="863"/>
      <c r="BU120" s="863"/>
      <c r="BV120" s="863">
        <v>1831922</v>
      </c>
      <c r="BW120" s="863"/>
      <c r="BX120" s="863"/>
      <c r="BY120" s="863"/>
      <c r="BZ120" s="863"/>
      <c r="CA120" s="863">
        <v>1905235</v>
      </c>
      <c r="CB120" s="863"/>
      <c r="CC120" s="863"/>
      <c r="CD120" s="863"/>
      <c r="CE120" s="863"/>
      <c r="CF120" s="887">
        <v>75.599999999999994</v>
      </c>
      <c r="CG120" s="888"/>
      <c r="CH120" s="888"/>
      <c r="CI120" s="888"/>
      <c r="CJ120" s="888"/>
      <c r="CK120" s="889" t="s">
        <v>436</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1305104</v>
      </c>
      <c r="DH120" s="863"/>
      <c r="DI120" s="863"/>
      <c r="DJ120" s="863"/>
      <c r="DK120" s="863"/>
      <c r="DL120" s="863">
        <v>1224550</v>
      </c>
      <c r="DM120" s="863"/>
      <c r="DN120" s="863"/>
      <c r="DO120" s="863"/>
      <c r="DP120" s="863"/>
      <c r="DQ120" s="863">
        <v>1165097</v>
      </c>
      <c r="DR120" s="863"/>
      <c r="DS120" s="863"/>
      <c r="DT120" s="863"/>
      <c r="DU120" s="863"/>
      <c r="DV120" s="864">
        <v>46.2</v>
      </c>
      <c r="DW120" s="864"/>
      <c r="DX120" s="864"/>
      <c r="DY120" s="864"/>
      <c r="DZ120" s="865"/>
    </row>
    <row r="121" spans="1:130" s="199" customFormat="1" ht="26.25" customHeight="1">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554127</v>
      </c>
      <c r="BR121" s="835"/>
      <c r="BS121" s="835"/>
      <c r="BT121" s="835"/>
      <c r="BU121" s="835"/>
      <c r="BV121" s="835">
        <v>600376</v>
      </c>
      <c r="BW121" s="835"/>
      <c r="BX121" s="835"/>
      <c r="BY121" s="835"/>
      <c r="BZ121" s="835"/>
      <c r="CA121" s="835">
        <v>595675</v>
      </c>
      <c r="CB121" s="835"/>
      <c r="CC121" s="835"/>
      <c r="CD121" s="835"/>
      <c r="CE121" s="835"/>
      <c r="CF121" s="896">
        <v>23.6</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v>124449</v>
      </c>
      <c r="DH121" s="835"/>
      <c r="DI121" s="835"/>
      <c r="DJ121" s="835"/>
      <c r="DK121" s="835"/>
      <c r="DL121" s="835">
        <v>173986</v>
      </c>
      <c r="DM121" s="835"/>
      <c r="DN121" s="835"/>
      <c r="DO121" s="835"/>
      <c r="DP121" s="835"/>
      <c r="DQ121" s="835">
        <v>160078</v>
      </c>
      <c r="DR121" s="835"/>
      <c r="DS121" s="835"/>
      <c r="DT121" s="835"/>
      <c r="DU121" s="835"/>
      <c r="DV121" s="812">
        <v>6.4</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4586958</v>
      </c>
      <c r="BR122" s="866"/>
      <c r="BS122" s="866"/>
      <c r="BT122" s="866"/>
      <c r="BU122" s="866"/>
      <c r="BV122" s="866">
        <v>4434081</v>
      </c>
      <c r="BW122" s="866"/>
      <c r="BX122" s="866"/>
      <c r="BY122" s="866"/>
      <c r="BZ122" s="866"/>
      <c r="CA122" s="866">
        <v>4207707</v>
      </c>
      <c r="CB122" s="866"/>
      <c r="CC122" s="866"/>
      <c r="CD122" s="866"/>
      <c r="CE122" s="866"/>
      <c r="CF122" s="867">
        <v>167</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440</v>
      </c>
      <c r="BP123" s="899"/>
      <c r="BQ123" s="853">
        <v>6921846</v>
      </c>
      <c r="BR123" s="854"/>
      <c r="BS123" s="854"/>
      <c r="BT123" s="854"/>
      <c r="BU123" s="854"/>
      <c r="BV123" s="854">
        <v>6866379</v>
      </c>
      <c r="BW123" s="854"/>
      <c r="BX123" s="854"/>
      <c r="BY123" s="854"/>
      <c r="BZ123" s="854"/>
      <c r="CA123" s="854">
        <v>6708617</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25.9</v>
      </c>
      <c r="BR124" s="852"/>
      <c r="BS124" s="852"/>
      <c r="BT124" s="852"/>
      <c r="BU124" s="852"/>
      <c r="BV124" s="852">
        <v>14.6</v>
      </c>
      <c r="BW124" s="852"/>
      <c r="BX124" s="852"/>
      <c r="BY124" s="852"/>
      <c r="BZ124" s="852"/>
      <c r="CA124" s="852">
        <v>7</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60810</v>
      </c>
      <c r="AB128" s="819"/>
      <c r="AC128" s="819"/>
      <c r="AD128" s="819"/>
      <c r="AE128" s="820"/>
      <c r="AF128" s="821">
        <v>64904</v>
      </c>
      <c r="AG128" s="819"/>
      <c r="AH128" s="819"/>
      <c r="AI128" s="819"/>
      <c r="AJ128" s="820"/>
      <c r="AK128" s="821">
        <v>59430</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3089914</v>
      </c>
      <c r="AB129" s="798"/>
      <c r="AC129" s="798"/>
      <c r="AD129" s="798"/>
      <c r="AE129" s="799"/>
      <c r="AF129" s="800">
        <v>3228459</v>
      </c>
      <c r="AG129" s="798"/>
      <c r="AH129" s="798"/>
      <c r="AI129" s="798"/>
      <c r="AJ129" s="799"/>
      <c r="AK129" s="800">
        <v>3033527</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562140</v>
      </c>
      <c r="AB130" s="798"/>
      <c r="AC130" s="798"/>
      <c r="AD130" s="798"/>
      <c r="AE130" s="799"/>
      <c r="AF130" s="800">
        <v>549003</v>
      </c>
      <c r="AG130" s="798"/>
      <c r="AH130" s="798"/>
      <c r="AI130" s="798"/>
      <c r="AJ130" s="799"/>
      <c r="AK130" s="800">
        <v>513518</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10.199999999999999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2527774</v>
      </c>
      <c r="AB131" s="781"/>
      <c r="AC131" s="781"/>
      <c r="AD131" s="781"/>
      <c r="AE131" s="782"/>
      <c r="AF131" s="783">
        <v>2679456</v>
      </c>
      <c r="AG131" s="781"/>
      <c r="AH131" s="781"/>
      <c r="AI131" s="781"/>
      <c r="AJ131" s="782"/>
      <c r="AK131" s="783">
        <v>2520009</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11.689929559999999</v>
      </c>
      <c r="AB132" s="761"/>
      <c r="AC132" s="761"/>
      <c r="AD132" s="761"/>
      <c r="AE132" s="762"/>
      <c r="AF132" s="763">
        <v>9.1149472130000007</v>
      </c>
      <c r="AG132" s="761"/>
      <c r="AH132" s="761"/>
      <c r="AI132" s="761"/>
      <c r="AJ132" s="762"/>
      <c r="AK132" s="763">
        <v>9.9450835289999997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12.8</v>
      </c>
      <c r="AB133" s="740"/>
      <c r="AC133" s="740"/>
      <c r="AD133" s="740"/>
      <c r="AE133" s="741"/>
      <c r="AF133" s="739">
        <v>11.3</v>
      </c>
      <c r="AG133" s="740"/>
      <c r="AH133" s="740"/>
      <c r="AI133" s="740"/>
      <c r="AJ133" s="741"/>
      <c r="AK133" s="739">
        <v>10.199999999999999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1"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2" t="s">
        <v>468</v>
      </c>
      <c r="L7" s="256"/>
      <c r="M7" s="257" t="s">
        <v>469</v>
      </c>
      <c r="N7" s="258"/>
    </row>
    <row r="8" spans="1:16">
      <c r="A8" s="250"/>
      <c r="B8" s="246"/>
      <c r="C8" s="246"/>
      <c r="D8" s="246"/>
      <c r="E8" s="246"/>
      <c r="F8" s="246"/>
      <c r="G8" s="259"/>
      <c r="H8" s="260"/>
      <c r="I8" s="260"/>
      <c r="J8" s="261"/>
      <c r="K8" s="1153"/>
      <c r="L8" s="262" t="s">
        <v>470</v>
      </c>
      <c r="M8" s="263" t="s">
        <v>471</v>
      </c>
      <c r="N8" s="264" t="s">
        <v>472</v>
      </c>
    </row>
    <row r="9" spans="1:16">
      <c r="A9" s="250"/>
      <c r="B9" s="246"/>
      <c r="C9" s="246"/>
      <c r="D9" s="246"/>
      <c r="E9" s="246"/>
      <c r="F9" s="246"/>
      <c r="G9" s="1166" t="s">
        <v>473</v>
      </c>
      <c r="H9" s="1167"/>
      <c r="I9" s="1167"/>
      <c r="J9" s="1168"/>
      <c r="K9" s="265">
        <v>1009922</v>
      </c>
      <c r="L9" s="266">
        <v>204769</v>
      </c>
      <c r="M9" s="267">
        <v>189696</v>
      </c>
      <c r="N9" s="268">
        <v>7.9</v>
      </c>
    </row>
    <row r="10" spans="1:16">
      <c r="A10" s="250"/>
      <c r="B10" s="246"/>
      <c r="C10" s="246"/>
      <c r="D10" s="246"/>
      <c r="E10" s="246"/>
      <c r="F10" s="246"/>
      <c r="G10" s="1166" t="s">
        <v>474</v>
      </c>
      <c r="H10" s="1167"/>
      <c r="I10" s="1167"/>
      <c r="J10" s="1168"/>
      <c r="K10" s="269">
        <v>43131</v>
      </c>
      <c r="L10" s="270">
        <v>8745</v>
      </c>
      <c r="M10" s="271">
        <v>21936</v>
      </c>
      <c r="N10" s="272">
        <v>-60.1</v>
      </c>
    </row>
    <row r="11" spans="1:16" ht="13.5" customHeight="1">
      <c r="A11" s="250"/>
      <c r="B11" s="246"/>
      <c r="C11" s="246"/>
      <c r="D11" s="246"/>
      <c r="E11" s="246"/>
      <c r="F11" s="246"/>
      <c r="G11" s="1166" t="s">
        <v>475</v>
      </c>
      <c r="H11" s="1167"/>
      <c r="I11" s="1167"/>
      <c r="J11" s="1168"/>
      <c r="K11" s="269">
        <v>153698</v>
      </c>
      <c r="L11" s="270">
        <v>31163</v>
      </c>
      <c r="M11" s="271">
        <v>29437</v>
      </c>
      <c r="N11" s="272">
        <v>5.9</v>
      </c>
    </row>
    <row r="12" spans="1:16" ht="13.5" customHeight="1">
      <c r="A12" s="250"/>
      <c r="B12" s="246"/>
      <c r="C12" s="246"/>
      <c r="D12" s="246"/>
      <c r="E12" s="246"/>
      <c r="F12" s="246"/>
      <c r="G12" s="1166" t="s">
        <v>476</v>
      </c>
      <c r="H12" s="1167"/>
      <c r="I12" s="1167"/>
      <c r="J12" s="1168"/>
      <c r="K12" s="269" t="s">
        <v>477</v>
      </c>
      <c r="L12" s="270" t="s">
        <v>477</v>
      </c>
      <c r="M12" s="271">
        <v>3160</v>
      </c>
      <c r="N12" s="272" t="s">
        <v>477</v>
      </c>
    </row>
    <row r="13" spans="1:16" ht="13.5" customHeight="1">
      <c r="A13" s="250"/>
      <c r="B13" s="246"/>
      <c r="C13" s="246"/>
      <c r="D13" s="246"/>
      <c r="E13" s="246"/>
      <c r="F13" s="246"/>
      <c r="G13" s="1166" t="s">
        <v>478</v>
      </c>
      <c r="H13" s="1167"/>
      <c r="I13" s="1167"/>
      <c r="J13" s="1168"/>
      <c r="K13" s="269" t="s">
        <v>477</v>
      </c>
      <c r="L13" s="270" t="s">
        <v>477</v>
      </c>
      <c r="M13" s="271" t="s">
        <v>477</v>
      </c>
      <c r="N13" s="272" t="s">
        <v>477</v>
      </c>
    </row>
    <row r="14" spans="1:16" ht="13.5" customHeight="1">
      <c r="A14" s="250"/>
      <c r="B14" s="246"/>
      <c r="C14" s="246"/>
      <c r="D14" s="246"/>
      <c r="E14" s="246"/>
      <c r="F14" s="246"/>
      <c r="G14" s="1166" t="s">
        <v>479</v>
      </c>
      <c r="H14" s="1167"/>
      <c r="I14" s="1167"/>
      <c r="J14" s="1168"/>
      <c r="K14" s="269">
        <v>103557</v>
      </c>
      <c r="L14" s="270">
        <v>20997</v>
      </c>
      <c r="M14" s="271">
        <v>9091</v>
      </c>
      <c r="N14" s="272">
        <v>131</v>
      </c>
    </row>
    <row r="15" spans="1:16" ht="13.5" customHeight="1">
      <c r="A15" s="250"/>
      <c r="B15" s="246"/>
      <c r="C15" s="246"/>
      <c r="D15" s="246"/>
      <c r="E15" s="246"/>
      <c r="F15" s="246"/>
      <c r="G15" s="1166" t="s">
        <v>480</v>
      </c>
      <c r="H15" s="1167"/>
      <c r="I15" s="1167"/>
      <c r="J15" s="1168"/>
      <c r="K15" s="269">
        <v>5642</v>
      </c>
      <c r="L15" s="270">
        <v>1144</v>
      </c>
      <c r="M15" s="271">
        <v>4470</v>
      </c>
      <c r="N15" s="272">
        <v>-74.400000000000006</v>
      </c>
    </row>
    <row r="16" spans="1:16">
      <c r="A16" s="250"/>
      <c r="B16" s="246"/>
      <c r="C16" s="246"/>
      <c r="D16" s="246"/>
      <c r="E16" s="246"/>
      <c r="F16" s="246"/>
      <c r="G16" s="1169" t="s">
        <v>481</v>
      </c>
      <c r="H16" s="1170"/>
      <c r="I16" s="1170"/>
      <c r="J16" s="1171"/>
      <c r="K16" s="270">
        <v>-103080</v>
      </c>
      <c r="L16" s="270">
        <v>-20900</v>
      </c>
      <c r="M16" s="271">
        <v>-19414</v>
      </c>
      <c r="N16" s="272">
        <v>7.7</v>
      </c>
    </row>
    <row r="17" spans="1:16">
      <c r="A17" s="250"/>
      <c r="B17" s="246"/>
      <c r="C17" s="246"/>
      <c r="D17" s="246"/>
      <c r="E17" s="246"/>
      <c r="F17" s="246"/>
      <c r="G17" s="1169" t="s">
        <v>171</v>
      </c>
      <c r="H17" s="1170"/>
      <c r="I17" s="1170"/>
      <c r="J17" s="1171"/>
      <c r="K17" s="270">
        <v>1212870</v>
      </c>
      <c r="L17" s="270">
        <v>245918</v>
      </c>
      <c r="M17" s="271">
        <v>238376</v>
      </c>
      <c r="N17" s="272">
        <v>3.2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63" t="s">
        <v>486</v>
      </c>
      <c r="H21" s="1164"/>
      <c r="I21" s="1164"/>
      <c r="J21" s="1165"/>
      <c r="K21" s="282">
        <v>27.37</v>
      </c>
      <c r="L21" s="283">
        <v>21.75</v>
      </c>
      <c r="M21" s="284">
        <v>5.62</v>
      </c>
      <c r="N21" s="251"/>
      <c r="O21" s="285"/>
      <c r="P21" s="281"/>
    </row>
    <row r="22" spans="1:16" s="286" customFormat="1">
      <c r="A22" s="281"/>
      <c r="B22" s="251"/>
      <c r="C22" s="251"/>
      <c r="D22" s="251"/>
      <c r="E22" s="251"/>
      <c r="F22" s="251"/>
      <c r="G22" s="1163" t="s">
        <v>487</v>
      </c>
      <c r="H22" s="1164"/>
      <c r="I22" s="1164"/>
      <c r="J22" s="1165"/>
      <c r="K22" s="287">
        <v>97.1</v>
      </c>
      <c r="L22" s="288">
        <v>95.2</v>
      </c>
      <c r="M22" s="289">
        <v>1.9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2" t="s">
        <v>468</v>
      </c>
      <c r="L30" s="256"/>
      <c r="M30" s="257" t="s">
        <v>469</v>
      </c>
      <c r="N30" s="258"/>
    </row>
    <row r="31" spans="1:16">
      <c r="A31" s="250"/>
      <c r="B31" s="246"/>
      <c r="C31" s="246"/>
      <c r="D31" s="246"/>
      <c r="E31" s="246"/>
      <c r="F31" s="246"/>
      <c r="G31" s="259"/>
      <c r="H31" s="260"/>
      <c r="I31" s="260"/>
      <c r="J31" s="261"/>
      <c r="K31" s="1153"/>
      <c r="L31" s="262" t="s">
        <v>470</v>
      </c>
      <c r="M31" s="263" t="s">
        <v>471</v>
      </c>
      <c r="N31" s="264" t="s">
        <v>472</v>
      </c>
    </row>
    <row r="32" spans="1:16" ht="27" customHeight="1">
      <c r="A32" s="250"/>
      <c r="B32" s="246"/>
      <c r="C32" s="246"/>
      <c r="D32" s="246"/>
      <c r="E32" s="246"/>
      <c r="F32" s="246"/>
      <c r="G32" s="1154" t="s">
        <v>491</v>
      </c>
      <c r="H32" s="1155"/>
      <c r="I32" s="1155"/>
      <c r="J32" s="1156"/>
      <c r="K32" s="296">
        <v>684475</v>
      </c>
      <c r="L32" s="296">
        <v>138782</v>
      </c>
      <c r="M32" s="297">
        <v>139853</v>
      </c>
      <c r="N32" s="298">
        <v>-0.8</v>
      </c>
    </row>
    <row r="33" spans="1:16" ht="13.5" customHeight="1">
      <c r="A33" s="250"/>
      <c r="B33" s="246"/>
      <c r="C33" s="246"/>
      <c r="D33" s="246"/>
      <c r="E33" s="246"/>
      <c r="F33" s="246"/>
      <c r="G33" s="1154" t="s">
        <v>492</v>
      </c>
      <c r="H33" s="1155"/>
      <c r="I33" s="1155"/>
      <c r="J33" s="1156"/>
      <c r="K33" s="296" t="s">
        <v>477</v>
      </c>
      <c r="L33" s="296" t="s">
        <v>477</v>
      </c>
      <c r="M33" s="297" t="s">
        <v>477</v>
      </c>
      <c r="N33" s="298" t="s">
        <v>477</v>
      </c>
    </row>
    <row r="34" spans="1:16" ht="27" customHeight="1">
      <c r="A34" s="250"/>
      <c r="B34" s="246"/>
      <c r="C34" s="246"/>
      <c r="D34" s="246"/>
      <c r="E34" s="246"/>
      <c r="F34" s="246"/>
      <c r="G34" s="1154" t="s">
        <v>493</v>
      </c>
      <c r="H34" s="1155"/>
      <c r="I34" s="1155"/>
      <c r="J34" s="1156"/>
      <c r="K34" s="296" t="s">
        <v>477</v>
      </c>
      <c r="L34" s="296" t="s">
        <v>477</v>
      </c>
      <c r="M34" s="297">
        <v>4</v>
      </c>
      <c r="N34" s="298" t="s">
        <v>477</v>
      </c>
    </row>
    <row r="35" spans="1:16" ht="27" customHeight="1">
      <c r="A35" s="250"/>
      <c r="B35" s="246"/>
      <c r="C35" s="246"/>
      <c r="D35" s="246"/>
      <c r="E35" s="246"/>
      <c r="F35" s="246"/>
      <c r="G35" s="1154" t="s">
        <v>494</v>
      </c>
      <c r="H35" s="1155"/>
      <c r="I35" s="1155"/>
      <c r="J35" s="1156"/>
      <c r="K35" s="296">
        <v>138704</v>
      </c>
      <c r="L35" s="296">
        <v>28123</v>
      </c>
      <c r="M35" s="297">
        <v>31890</v>
      </c>
      <c r="N35" s="298">
        <v>-11.8</v>
      </c>
    </row>
    <row r="36" spans="1:16" ht="27" customHeight="1">
      <c r="A36" s="250"/>
      <c r="B36" s="246"/>
      <c r="C36" s="246"/>
      <c r="D36" s="246"/>
      <c r="E36" s="246"/>
      <c r="F36" s="246"/>
      <c r="G36" s="1154" t="s">
        <v>495</v>
      </c>
      <c r="H36" s="1155"/>
      <c r="I36" s="1155"/>
      <c r="J36" s="1156"/>
      <c r="K36" s="296" t="s">
        <v>477</v>
      </c>
      <c r="L36" s="296" t="s">
        <v>477</v>
      </c>
      <c r="M36" s="297">
        <v>5316</v>
      </c>
      <c r="N36" s="298" t="s">
        <v>477</v>
      </c>
    </row>
    <row r="37" spans="1:16" ht="13.5" customHeight="1">
      <c r="A37" s="250"/>
      <c r="B37" s="246"/>
      <c r="C37" s="246"/>
      <c r="D37" s="246"/>
      <c r="E37" s="246"/>
      <c r="F37" s="246"/>
      <c r="G37" s="1154" t="s">
        <v>496</v>
      </c>
      <c r="H37" s="1155"/>
      <c r="I37" s="1155"/>
      <c r="J37" s="1156"/>
      <c r="K37" s="296" t="s">
        <v>477</v>
      </c>
      <c r="L37" s="296" t="s">
        <v>477</v>
      </c>
      <c r="M37" s="297">
        <v>1757</v>
      </c>
      <c r="N37" s="298" t="s">
        <v>477</v>
      </c>
    </row>
    <row r="38" spans="1:16" ht="27" customHeight="1">
      <c r="A38" s="250"/>
      <c r="B38" s="246"/>
      <c r="C38" s="246"/>
      <c r="D38" s="246"/>
      <c r="E38" s="246"/>
      <c r="F38" s="246"/>
      <c r="G38" s="1157" t="s">
        <v>497</v>
      </c>
      <c r="H38" s="1158"/>
      <c r="I38" s="1158"/>
      <c r="J38" s="1159"/>
      <c r="K38" s="299">
        <v>386</v>
      </c>
      <c r="L38" s="299">
        <v>78</v>
      </c>
      <c r="M38" s="300">
        <v>42</v>
      </c>
      <c r="N38" s="301">
        <v>85.7</v>
      </c>
      <c r="O38" s="295"/>
    </row>
    <row r="39" spans="1:16">
      <c r="A39" s="250"/>
      <c r="B39" s="246"/>
      <c r="C39" s="246"/>
      <c r="D39" s="246"/>
      <c r="E39" s="246"/>
      <c r="F39" s="246"/>
      <c r="G39" s="1157" t="s">
        <v>498</v>
      </c>
      <c r="H39" s="1158"/>
      <c r="I39" s="1158"/>
      <c r="J39" s="1159"/>
      <c r="K39" s="302">
        <v>-59430</v>
      </c>
      <c r="L39" s="302">
        <v>-12050</v>
      </c>
      <c r="M39" s="303">
        <v>-8426</v>
      </c>
      <c r="N39" s="304">
        <v>43</v>
      </c>
      <c r="O39" s="295"/>
    </row>
    <row r="40" spans="1:16" ht="27" customHeight="1">
      <c r="A40" s="250"/>
      <c r="B40" s="246"/>
      <c r="C40" s="246"/>
      <c r="D40" s="246"/>
      <c r="E40" s="246"/>
      <c r="F40" s="246"/>
      <c r="G40" s="1154" t="s">
        <v>499</v>
      </c>
      <c r="H40" s="1155"/>
      <c r="I40" s="1155"/>
      <c r="J40" s="1156"/>
      <c r="K40" s="302">
        <v>-513518</v>
      </c>
      <c r="L40" s="302">
        <v>-104120</v>
      </c>
      <c r="M40" s="303">
        <v>-127711</v>
      </c>
      <c r="N40" s="304">
        <v>-18.5</v>
      </c>
      <c r="O40" s="295"/>
    </row>
    <row r="41" spans="1:16">
      <c r="A41" s="250"/>
      <c r="B41" s="246"/>
      <c r="C41" s="246"/>
      <c r="D41" s="246"/>
      <c r="E41" s="246"/>
      <c r="F41" s="246"/>
      <c r="G41" s="1160" t="s">
        <v>282</v>
      </c>
      <c r="H41" s="1161"/>
      <c r="I41" s="1161"/>
      <c r="J41" s="1162"/>
      <c r="K41" s="296">
        <v>250617</v>
      </c>
      <c r="L41" s="302">
        <v>50814</v>
      </c>
      <c r="M41" s="303">
        <v>42725</v>
      </c>
      <c r="N41" s="304">
        <v>18.899999999999999</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47" t="s">
        <v>468</v>
      </c>
      <c r="J49" s="1149" t="s">
        <v>503</v>
      </c>
      <c r="K49" s="1150"/>
      <c r="L49" s="1150"/>
      <c r="M49" s="1150"/>
      <c r="N49" s="1151"/>
    </row>
    <row r="50" spans="1:14">
      <c r="A50" s="250"/>
      <c r="B50" s="246"/>
      <c r="C50" s="246"/>
      <c r="D50" s="246"/>
      <c r="E50" s="246"/>
      <c r="F50" s="246"/>
      <c r="G50" s="314"/>
      <c r="H50" s="315"/>
      <c r="I50" s="1148"/>
      <c r="J50" s="316" t="s">
        <v>504</v>
      </c>
      <c r="K50" s="317" t="s">
        <v>505</v>
      </c>
      <c r="L50" s="318" t="s">
        <v>506</v>
      </c>
      <c r="M50" s="319" t="s">
        <v>507</v>
      </c>
      <c r="N50" s="320" t="s">
        <v>508</v>
      </c>
    </row>
    <row r="51" spans="1:14">
      <c r="A51" s="250"/>
      <c r="B51" s="246"/>
      <c r="C51" s="246"/>
      <c r="D51" s="246"/>
      <c r="E51" s="246"/>
      <c r="F51" s="246"/>
      <c r="G51" s="312" t="s">
        <v>509</v>
      </c>
      <c r="H51" s="313"/>
      <c r="I51" s="321">
        <v>877247</v>
      </c>
      <c r="J51" s="322">
        <v>165425</v>
      </c>
      <c r="K51" s="323">
        <v>-0.9</v>
      </c>
      <c r="L51" s="324">
        <v>146641</v>
      </c>
      <c r="M51" s="325">
        <v>0.3</v>
      </c>
      <c r="N51" s="326">
        <v>-1.2</v>
      </c>
    </row>
    <row r="52" spans="1:14">
      <c r="A52" s="250"/>
      <c r="B52" s="246"/>
      <c r="C52" s="246"/>
      <c r="D52" s="246"/>
      <c r="E52" s="246"/>
      <c r="F52" s="246"/>
      <c r="G52" s="327"/>
      <c r="H52" s="328" t="s">
        <v>510</v>
      </c>
      <c r="I52" s="329">
        <v>136071</v>
      </c>
      <c r="J52" s="330">
        <v>25659</v>
      </c>
      <c r="K52" s="331">
        <v>-48</v>
      </c>
      <c r="L52" s="332">
        <v>68142</v>
      </c>
      <c r="M52" s="333">
        <v>-9.6999999999999993</v>
      </c>
      <c r="N52" s="334">
        <v>-38.299999999999997</v>
      </c>
    </row>
    <row r="53" spans="1:14">
      <c r="A53" s="250"/>
      <c r="B53" s="246"/>
      <c r="C53" s="246"/>
      <c r="D53" s="246"/>
      <c r="E53" s="246"/>
      <c r="F53" s="246"/>
      <c r="G53" s="312" t="s">
        <v>511</v>
      </c>
      <c r="H53" s="313"/>
      <c r="I53" s="321">
        <v>515336</v>
      </c>
      <c r="J53" s="322">
        <v>98459</v>
      </c>
      <c r="K53" s="323">
        <v>-40.5</v>
      </c>
      <c r="L53" s="324">
        <v>174587</v>
      </c>
      <c r="M53" s="325">
        <v>19.100000000000001</v>
      </c>
      <c r="N53" s="326">
        <v>-59.6</v>
      </c>
    </row>
    <row r="54" spans="1:14">
      <c r="A54" s="250"/>
      <c r="B54" s="246"/>
      <c r="C54" s="246"/>
      <c r="D54" s="246"/>
      <c r="E54" s="246"/>
      <c r="F54" s="246"/>
      <c r="G54" s="327"/>
      <c r="H54" s="328" t="s">
        <v>510</v>
      </c>
      <c r="I54" s="329">
        <v>195329</v>
      </c>
      <c r="J54" s="330">
        <v>37319</v>
      </c>
      <c r="K54" s="331">
        <v>45.4</v>
      </c>
      <c r="L54" s="332">
        <v>79695</v>
      </c>
      <c r="M54" s="333">
        <v>17</v>
      </c>
      <c r="N54" s="334">
        <v>28.4</v>
      </c>
    </row>
    <row r="55" spans="1:14">
      <c r="A55" s="250"/>
      <c r="B55" s="246"/>
      <c r="C55" s="246"/>
      <c r="D55" s="246"/>
      <c r="E55" s="246"/>
      <c r="F55" s="246"/>
      <c r="G55" s="312" t="s">
        <v>512</v>
      </c>
      <c r="H55" s="313"/>
      <c r="I55" s="321">
        <v>475367</v>
      </c>
      <c r="J55" s="322">
        <v>92251</v>
      </c>
      <c r="K55" s="323">
        <v>-6.3</v>
      </c>
      <c r="L55" s="324">
        <v>175675</v>
      </c>
      <c r="M55" s="325">
        <v>0.6</v>
      </c>
      <c r="N55" s="326">
        <v>-6.9</v>
      </c>
    </row>
    <row r="56" spans="1:14">
      <c r="A56" s="250"/>
      <c r="B56" s="246"/>
      <c r="C56" s="246"/>
      <c r="D56" s="246"/>
      <c r="E56" s="246"/>
      <c r="F56" s="246"/>
      <c r="G56" s="327"/>
      <c r="H56" s="328" t="s">
        <v>510</v>
      </c>
      <c r="I56" s="329">
        <v>195397</v>
      </c>
      <c r="J56" s="330">
        <v>37919</v>
      </c>
      <c r="K56" s="331">
        <v>1.6</v>
      </c>
      <c r="L56" s="332">
        <v>87698</v>
      </c>
      <c r="M56" s="333">
        <v>10</v>
      </c>
      <c r="N56" s="334">
        <v>-8.4</v>
      </c>
    </row>
    <row r="57" spans="1:14">
      <c r="A57" s="250"/>
      <c r="B57" s="246"/>
      <c r="C57" s="246"/>
      <c r="D57" s="246"/>
      <c r="E57" s="246"/>
      <c r="F57" s="246"/>
      <c r="G57" s="312" t="s">
        <v>513</v>
      </c>
      <c r="H57" s="313"/>
      <c r="I57" s="321">
        <v>496226</v>
      </c>
      <c r="J57" s="322">
        <v>97702</v>
      </c>
      <c r="K57" s="323">
        <v>5.9</v>
      </c>
      <c r="L57" s="324">
        <v>280458</v>
      </c>
      <c r="M57" s="325">
        <v>59.6</v>
      </c>
      <c r="N57" s="326">
        <v>-53.7</v>
      </c>
    </row>
    <row r="58" spans="1:14">
      <c r="A58" s="250"/>
      <c r="B58" s="246"/>
      <c r="C58" s="246"/>
      <c r="D58" s="246"/>
      <c r="E58" s="246"/>
      <c r="F58" s="246"/>
      <c r="G58" s="327"/>
      <c r="H58" s="328" t="s">
        <v>510</v>
      </c>
      <c r="I58" s="329">
        <v>148313</v>
      </c>
      <c r="J58" s="330">
        <v>29201</v>
      </c>
      <c r="K58" s="331">
        <v>-23</v>
      </c>
      <c r="L58" s="332">
        <v>127286</v>
      </c>
      <c r="M58" s="333">
        <v>45.1</v>
      </c>
      <c r="N58" s="334">
        <v>-68.099999999999994</v>
      </c>
    </row>
    <row r="59" spans="1:14">
      <c r="A59" s="250"/>
      <c r="B59" s="246"/>
      <c r="C59" s="246"/>
      <c r="D59" s="246"/>
      <c r="E59" s="246"/>
      <c r="F59" s="246"/>
      <c r="G59" s="312" t="s">
        <v>514</v>
      </c>
      <c r="H59" s="313"/>
      <c r="I59" s="321">
        <v>521734</v>
      </c>
      <c r="J59" s="322">
        <v>105785</v>
      </c>
      <c r="K59" s="323">
        <v>8.3000000000000007</v>
      </c>
      <c r="L59" s="324">
        <v>291945</v>
      </c>
      <c r="M59" s="325">
        <v>4.0999999999999996</v>
      </c>
      <c r="N59" s="326">
        <v>4.2</v>
      </c>
    </row>
    <row r="60" spans="1:14">
      <c r="A60" s="250"/>
      <c r="B60" s="246"/>
      <c r="C60" s="246"/>
      <c r="D60" s="246"/>
      <c r="E60" s="246"/>
      <c r="F60" s="246"/>
      <c r="G60" s="327"/>
      <c r="H60" s="328" t="s">
        <v>510</v>
      </c>
      <c r="I60" s="335">
        <v>211457</v>
      </c>
      <c r="J60" s="330">
        <v>42874</v>
      </c>
      <c r="K60" s="331">
        <v>46.8</v>
      </c>
      <c r="L60" s="332">
        <v>127651</v>
      </c>
      <c r="M60" s="333">
        <v>0.3</v>
      </c>
      <c r="N60" s="334">
        <v>46.5</v>
      </c>
    </row>
    <row r="61" spans="1:14">
      <c r="A61" s="250"/>
      <c r="B61" s="246"/>
      <c r="C61" s="246"/>
      <c r="D61" s="246"/>
      <c r="E61" s="246"/>
      <c r="F61" s="246"/>
      <c r="G61" s="312" t="s">
        <v>515</v>
      </c>
      <c r="H61" s="336"/>
      <c r="I61" s="337">
        <v>577182</v>
      </c>
      <c r="J61" s="338">
        <v>111924</v>
      </c>
      <c r="K61" s="339">
        <v>-6.7</v>
      </c>
      <c r="L61" s="340">
        <v>213861</v>
      </c>
      <c r="M61" s="341">
        <v>16.7</v>
      </c>
      <c r="N61" s="326">
        <v>-23.4</v>
      </c>
    </row>
    <row r="62" spans="1:14">
      <c r="A62" s="250"/>
      <c r="B62" s="246"/>
      <c r="C62" s="246"/>
      <c r="D62" s="246"/>
      <c r="E62" s="246"/>
      <c r="F62" s="246"/>
      <c r="G62" s="327"/>
      <c r="H62" s="328" t="s">
        <v>510</v>
      </c>
      <c r="I62" s="329">
        <v>177313</v>
      </c>
      <c r="J62" s="330">
        <v>34594</v>
      </c>
      <c r="K62" s="331">
        <v>4.5999999999999996</v>
      </c>
      <c r="L62" s="332">
        <v>98094</v>
      </c>
      <c r="M62" s="333">
        <v>12.5</v>
      </c>
      <c r="N62" s="334">
        <v>-7.9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24.52</v>
      </c>
      <c r="G47" s="12">
        <v>25.06</v>
      </c>
      <c r="H47" s="12">
        <v>29.94</v>
      </c>
      <c r="I47" s="12">
        <v>35.33</v>
      </c>
      <c r="J47" s="13">
        <v>37.770000000000003</v>
      </c>
    </row>
    <row r="48" spans="2:10" ht="57.75" customHeight="1">
      <c r="B48" s="14"/>
      <c r="C48" s="1174" t="s">
        <v>4</v>
      </c>
      <c r="D48" s="1174"/>
      <c r="E48" s="1175"/>
      <c r="F48" s="15">
        <v>0.54</v>
      </c>
      <c r="G48" s="16">
        <v>1.05</v>
      </c>
      <c r="H48" s="16">
        <v>1.1100000000000001</v>
      </c>
      <c r="I48" s="16">
        <v>1.17</v>
      </c>
      <c r="J48" s="17">
        <v>1.46</v>
      </c>
    </row>
    <row r="49" spans="2:10" ht="57.75" customHeight="1" thickBot="1">
      <c r="B49" s="18"/>
      <c r="C49" s="1176" t="s">
        <v>5</v>
      </c>
      <c r="D49" s="1176"/>
      <c r="E49" s="1177"/>
      <c r="F49" s="19">
        <v>2.44</v>
      </c>
      <c r="G49" s="20">
        <v>0.66</v>
      </c>
      <c r="H49" s="20">
        <v>4.57</v>
      </c>
      <c r="I49" s="20">
        <v>6.79</v>
      </c>
      <c r="J49" s="21">
        <v>0.38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西野勇一</cp:lastModifiedBy>
  <cp:lastPrinted>2018-04-20T09:07:57Z</cp:lastPrinted>
  <dcterms:created xsi:type="dcterms:W3CDTF">2018-01-24T03:27:10Z</dcterms:created>
  <dcterms:modified xsi:type="dcterms:W3CDTF">2018-12-25T11:47:11Z</dcterms:modified>
  <cp:category/>
</cp:coreProperties>
</file>