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0総務課\043財政係\財政係長\04 財政状況\令和３年度\R元財政状況資料集\"/>
    </mc:Choice>
  </mc:AlternateContent>
  <bookViews>
    <workbookView xWindow="0" yWindow="0" windowWidth="1914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<sst xmlns="http://schemas.openxmlformats.org/spreadsheetml/2006/main" count="1138" uniqueCount="596">
  <si>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</si>
  <si>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</si>
  <si>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</si>
  <si>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</si>
  <si>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</si>
  <si>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</si>
  <si>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</si>
  <si>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</si>
  <si>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</si>
  <si>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</si>
  <si>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</si>
  <si>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</si>
  <si>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</si>
  <si>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</si>
  <si>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</si>
  <si>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</si>
  <si>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</si>
  <si>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</si>
  <si>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</si>
  <si>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</si>
  <si>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</si>
  <si>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</si>
  <si>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</si>
  <si>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</si>
  <si>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</si>
  <si>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</si>
  <si>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</si>
  <si>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</si>
  <si>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</si>
  <si>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</si>
  <si>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</si>
  <si>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</si>
  <si>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</si>
  <si>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</si>
  <si>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</si>
  <si>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</si>
  <si>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</si>
  <si>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</si>
  <si>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</si>
  <si>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</si>
  <si>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</si>
  <si>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</si>
  <si>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</si>
  <si>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</si>
  <si>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</si>
  <si>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</si>
  <si>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</si>
  <si>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</si>
  <si>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</si>
  <si>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</si>
  <si>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</si>
  <si>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</si>
  <si>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</si>
  <si>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</si>
  <si>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</si>
  <si>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</si>
  <si>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</si>
  <si>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</si>
  <si>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</si>
  <si>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</si>
  <si>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</si>
  <si>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</si>
  <si>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</si>
  <si>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</si>
  <si>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</si>
  <si>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</si>
  <si>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</si>
  <si>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</si>
  <si>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</si>
  <si>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</si>
  <si>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</si>
  <si>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</si>
  <si>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</si>
  <si>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</si>
  <si>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</si>
  <si>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</si>
  <si>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</si>
  <si>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</si>
  <si>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</si>
  <si>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</si>
  <si>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</si>
  <si>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</si>
  <si>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</si>
  <si>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</si>
  <si>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</si>
  <si>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</si>
  <si>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</si>
  <si>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</si>
  <si>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</si>
  <si>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</si>
  <si>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</si>
  <si>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</si>
  <si>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</si>
  <si>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</si>
  <si>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</si>
  <si>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</si>
  <si>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</si>
  <si>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</si>
  <si>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</si>
  <si>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</si>
  <si>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</si>
  <si>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</si>
  <si>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</si>
  <si>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</si>
  <si>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</si>
  <si>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</si>
  <si>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</si>
  <si>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</si>
  <si>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</si>
  <si>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</si>
  <si>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</si>
  <si>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</si>
  <si>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</si>
  <si>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</si>
  <si>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</si>
  <si>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</si>
  <si>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</si>
  <si>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</si>
  <si>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</si>
  <si>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</si>
  <si>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</si>
  <si>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</si>
  <si>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</si>
  <si>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</si>
  <si>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</si>
  <si>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</si>
  <si>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</si>
  <si>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</si>
  <si>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</si>
  <si>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</si>
  <si>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</si>
  <si>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</si>
  <si>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</si>
  <si>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</si>
  <si>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</si>
  <si>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</si>
  <si>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</si>
  <si>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</si>
  <si>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</si>
  <si>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</si>
  <si>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</si>
  <si>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</si>
  <si>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</si>
  <si>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</si>
  <si>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</si>
  <si>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</si>
  <si>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</si>
  <si>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</si>
  <si>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</si>
  <si>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</si>
  <si>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</si>
  <si>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</si>
  <si>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</si>
  <si>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</si>
  <si>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</si>
  <si>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</si>
  <si>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</si>
  <si>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</si>
  <si>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</si>
  <si>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</si>
  <si>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</si>
  <si>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</si>
  <si>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</si>
  <si>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</si>
  <si>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</si>
  <si>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</si>
  <si>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</si>
  <si>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</si>
  <si>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</si>
  <si>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</si>
  <si>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</si>
  <si>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</si>
  <si>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</si>
  <si>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</si>
  <si>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</si>
  <si>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</si>
  <si>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</si>
  <si>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</si>
  <si>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</si>
  <si>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</si>
  <si>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</si>
  <si>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</si>
  <si>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</si>
  <si>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</si>
  <si>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</si>
  <si>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</si>
  <si>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</si>
  <si>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</si>
  <si>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</si>
  <si>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</si>
  <si>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</si>
  <si>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</si>
  <si>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</si>
  <si>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</si>
  <si>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</si>
  <si>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</si>
  <si>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</si>
  <si>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</si>
  <si>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</si>
  <si>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</si>
  <si>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</si>
  <si>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</si>
  <si>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</si>
  <si>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</si>
  <si>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</si>
  <si>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</si>
  <si>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</si>
  <si>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</si>
  <si>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</si>
  <si>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</si>
  <si>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</si>
  <si>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</si>
  <si>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</si>
  <si>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</si>
  <si>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北海道えりも町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</si>
  <si>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</si>
  <si>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</si>
  <si>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</si>
  <si>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</si>
  <si>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</si>
  <si>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</si>
  <si>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</si>
  <si>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</si>
  <si>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</si>
  <si>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</si>
  <si>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</si>
  <si>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</si>
  <si>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</si>
  <si>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</si>
  <si>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</si>
  <si>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</si>
  <si>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</si>
  <si>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</si>
  <si>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</si>
  <si>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</si>
  <si>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</si>
  <si>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</si>
  <si>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</si>
  <si>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</si>
  <si>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</si>
  <si>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</si>
  <si>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</si>
  <si>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</si>
  <si>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</si>
  <si>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</si>
  <si>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</si>
  <si>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</si>
  <si>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</si>
  <si>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</si>
  <si>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</si>
  <si>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</si>
  <si>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</si>
  <si>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</si>
  <si>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</si>
  <si>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</si>
  <si>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</si>
  <si>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</si>
  <si>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</si>
  <si>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</si>
  <si>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</si>
  <si>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</si>
  <si>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</si>
  <si>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</si>
  <si>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</si>
  <si>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</si>
  <si>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</si>
  <si>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</si>
  <si>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</si>
  <si>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</si>
  <si>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</si>
  <si>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</si>
  <si>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</si>
  <si>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</si>
  <si>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</si>
  <si>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</si>
  <si>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</si>
  <si>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</si>
  <si>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</si>
  <si>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</si>
  <si>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</si>
  <si>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</si>
  <si>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</si>
  <si>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</si>
  <si>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</si>
  <si>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</si>
  <si>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</si>
  <si>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</si>
  <si>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</si>
  <si>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</si>
  <si>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</si>
  <si>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</si>
  <si>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</si>
  <si>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</si>
  <si>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</si>
  <si>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</si>
  <si>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</si>
  <si>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</si>
  <si>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</si>
  <si>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</si>
  <si>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</si>
  <si>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</si>
  <si>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</si>
  <si>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</si>
  <si>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</si>
  <si>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</si>
  <si>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</si>
  <si>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</si>
  <si>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</si>
  <si>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</si>
  <si>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</si>
  <si>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</si>
  <si>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</si>
  <si>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</si>
  <si>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</si>
  <si>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</si>
  <si>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</si>
  <si>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</si>
  <si>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</si>
  <si>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</si>
  <si>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</si>
  <si>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</si>
  <si>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</si>
  <si>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</si>
  <si>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</si>
  <si>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</si>
  <si>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</si>
  <si>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</si>
  <si>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</si>
  <si>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</si>
  <si>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</si>
  <si>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</si>
  <si>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</si>
  <si>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</si>
  <si>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</si>
  <si>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</si>
  <si>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</si>
  <si>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</si>
  <si>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</si>
  <si>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</si>
  <si>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</si>
  <si>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</si>
  <si>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</si>
  <si>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</si>
  <si>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</si>
  <si>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</si>
  <si>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</si>
  <si>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</si>
  <si>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</si>
  <si>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</si>
  <si>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</si>
  <si>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</si>
  <si>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</si>
  <si>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</si>
  <si>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</si>
  <si>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</si>
  <si>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</si>
  <si>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</si>
  <si>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</si>
  <si>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</si>
  <si>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</si>
  <si>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</si>
  <si>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</si>
  <si>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</si>
  <si>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</si>
  <si>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</si>
  <si>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</si>
  <si>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</si>
  <si>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</si>
  <si>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</si>
  <si>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北海道えりも町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</si>
  <si>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</si>
  <si>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</si>
  <si>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</si>
  <si>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</si>
  <si>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</si>
  <si>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</si>
  <si>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</si>
  <si>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</si>
  <si>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</si>
  <si>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</si>
  <si>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</si>
  <si>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</si>
  <si>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</si>
  <si>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</si>
  <si>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</si>
  <si>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</si>
  <si>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</si>
  <si>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</si>
  <si>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</si>
  <si>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</si>
  <si>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</si>
  <si>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</si>
  <si>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</si>
  <si>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</si>
  <si>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</si>
  <si>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</si>
  <si>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</si>
  <si>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</si>
  <si>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</si>
  <si>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</si>
  <si>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</si>
  <si>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</si>
  <si>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</si>
  <si>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</si>
  <si>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</si>
  <si>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</si>
  <si>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</si>
  <si>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</si>
  <si>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</si>
  <si>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</si>
  <si>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</si>
  <si>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</si>
  <si>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</si>
  <si>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</si>
  <si>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</si>
  <si>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</si>
  <si>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</si>
  <si>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</si>
  <si>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</si>
  <si>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</si>
  <si>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</si>
  <si>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</si>
  <si>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</si>
  <si>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</si>
  <si>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</si>
  <si>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</si>
  <si>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</si>
  <si>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</si>
  <si>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</si>
  <si>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</si>
  <si>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</si>
  <si>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</si>
  <si>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</si>
  <si>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</si>
  <si>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</si>
  <si>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</si>
  <si>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</si>
  <si>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</si>
  <si>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</si>
  <si>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</si>
  <si>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</si>
  <si>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</si>
  <si>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</si>
  <si>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</si>
  <si>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</si>
  <si>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</si>
  <si>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</si>
  <si>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</si>
  <si>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</si>
  <si>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</si>
  <si>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</si>
  <si>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</si>
  <si>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</si>
  <si>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</si>
  <si>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</si>
  <si>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</si>
  <si>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</si>
  <si>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</si>
  <si>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</si>
  <si>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</si>
  <si>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</si>
  <si>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</si>
  <si>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</si>
  <si>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</si>
  <si>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</si>
  <si>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</si>
  <si>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</si>
  <si>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</si>
  <si>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</si>
  <si>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</si>
  <si>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</si>
  <si>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</si>
  <si>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</si>
  <si>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</si>
  <si>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</si>
  <si>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</si>
  <si>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</si>
  <si>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</si>
  <si>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</si>
  <si>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</si>
  <si>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</si>
  <si>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</si>
  <si>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</si>
  <si>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</si>
  <si>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</si>
  <si>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</si>
  <si>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</si>
  <si>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</si>
  <si>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</si>
  <si>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</si>
  <si>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</si>
  <si>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</si>
  <si>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</si>
  <si>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</si>
  <si>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</si>
  <si>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</si>
  <si>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</si>
  <si>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</si>
  <si>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</si>
  <si>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</si>
  <si>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</si>
  <si>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</si>
  <si>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</si>
  <si>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</si>
  <si>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</si>
  <si>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</si>
  <si>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</si>
  <si>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</si>
  <si>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</si>
  <si>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</si>
  <si>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</si>
  <si>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</si>
  <si>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</si>
  <si>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</si>
  <si>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</si>
  <si>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</si>
  <si>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</si>
  <si>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</si>
  <si>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</si>
  <si>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</si>
  <si>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</si>
  <si>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</si>
  <si>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</si>
  <si>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</si>
  <si>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</si>
  <si>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</si>
  <si>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</si>
  <si>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</si>
  <si>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</si>
  <si>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</si>
  <si>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</si>
  <si>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</si>
  <si>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</si>
  <si>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</si>
  <si>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</si>
  <si>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</si>
  <si>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</si>
  <si>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</si>
  <si>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</si>
  <si>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</si>
  <si>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</si>
  <si>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</si>
  <si>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</si>
  <si>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</si>
  <si>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</si>
  <si>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</si>
  <si>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</si>
  <si>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</si>
  <si>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</si>
  <si>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</si>
  <si>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</si>
  <si>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</si>
  <si>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</si>
  <si>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</si>
  <si>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</si>
  <si>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</si>
  <si>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</si>
  <si>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</si>
  <si>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</si>
  <si>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16.75</t>
  </si>
  <si>
    <t>一般会計</t>
  </si>
  <si>
    <t>国民健康保険特別会計</t>
  </si>
  <si>
    <t>介護保険特別会計</t>
  </si>
  <si>
    <t>診療所特別会計</t>
  </si>
  <si>
    <t>簡易水道特別会計</t>
  </si>
  <si>
    <t>下水道特別会計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</si>
  <si>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</si>
  <si>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</si>
  <si>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</si>
  <si>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</si>
  <si>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</si>
  <si>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</si>
  <si>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</si>
  <si>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</si>
  <si>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</si>
  <si>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</si>
  <si>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</si>
  <si>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</si>
  <si>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</si>
  <si>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えりも町公共施設等総合管理基金</t>
    <rPh sb="3" eb="4">
      <t>チョウ</t>
    </rPh>
    <rPh sb="4" eb="6">
      <t>コウキョウ</t>
    </rPh>
    <rPh sb="6" eb="8">
      <t>シセツ</t>
    </rPh>
    <rPh sb="8" eb="9">
      <t>トウ</t>
    </rPh>
    <rPh sb="9" eb="11">
      <t>ソウゴウ</t>
    </rPh>
    <rPh sb="11" eb="13">
      <t>カンリ</t>
    </rPh>
    <rPh sb="13" eb="15">
      <t>キキン</t>
    </rPh>
    <phoneticPr fontId="5"/>
  </si>
  <si>
    <t>えりも町社会福祉基金</t>
    <rPh sb="3" eb="4">
      <t>チョウ</t>
    </rPh>
    <rPh sb="4" eb="6">
      <t>シャカイ</t>
    </rPh>
    <rPh sb="6" eb="8">
      <t>フクシ</t>
    </rPh>
    <rPh sb="8" eb="10">
      <t>キキン</t>
    </rPh>
    <phoneticPr fontId="5"/>
  </si>
  <si>
    <t>えりも町漁業集落排水事業償還基金</t>
    <rPh sb="3" eb="4">
      <t>チョウ</t>
    </rPh>
    <rPh sb="4" eb="6">
      <t>ギョギョウ</t>
    </rPh>
    <rPh sb="6" eb="8">
      <t>シュウラク</t>
    </rPh>
    <rPh sb="8" eb="10">
      <t>ハイスイ</t>
    </rPh>
    <rPh sb="10" eb="12">
      <t>ジギョウ</t>
    </rPh>
    <rPh sb="12" eb="14">
      <t>ショウカン</t>
    </rPh>
    <rPh sb="14" eb="16">
      <t>キキン</t>
    </rPh>
    <phoneticPr fontId="5"/>
  </si>
  <si>
    <t>えりも町中山間ふるさと・水と土保全基金</t>
    <rPh sb="3" eb="4">
      <t>チョウ</t>
    </rPh>
    <rPh sb="4" eb="7">
      <t>チュウサンカン</t>
    </rPh>
    <rPh sb="12" eb="13">
      <t>ミズ</t>
    </rPh>
    <rPh sb="14" eb="15">
      <t>ツチ</t>
    </rPh>
    <rPh sb="15" eb="17">
      <t>ホゼン</t>
    </rPh>
    <rPh sb="17" eb="19">
      <t>キキン</t>
    </rPh>
    <phoneticPr fontId="5"/>
  </si>
  <si>
    <t>えりも町社会教育振興基金</t>
    <rPh sb="3" eb="4">
      <t>チョウ</t>
    </rPh>
    <rPh sb="4" eb="6">
      <t>シャカイ</t>
    </rPh>
    <rPh sb="6" eb="8">
      <t>キョウイク</t>
    </rPh>
    <rPh sb="8" eb="10">
      <t>シンコウ</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</si>
  <si>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</si>
  <si>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</si>
  <si>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</si>
  <si>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の260百万円減と充当可能基金の459百万円増等が要因で算定されない結果となった。令和２年度以降の数年間に大型事業が計画され地方債残高の増加が見込まれることから、充当可能基金残高の確保を図り、将来世代に過度な負担が残らない公共施設の管理運営を行うよう努めていく。</t>
    <rPh sb="1" eb="3">
      <t>ショウライ</t>
    </rPh>
    <rPh sb="3" eb="5">
      <t>フタン</t>
    </rPh>
    <rPh sb="5" eb="7">
      <t>ヒリツ</t>
    </rPh>
    <rPh sb="9" eb="12">
      <t>チホウサイ</t>
    </rPh>
    <rPh sb="12" eb="14">
      <t>ザンダカ</t>
    </rPh>
    <rPh sb="18" eb="21">
      <t>ヒャクマンエン</t>
    </rPh>
    <rPh sb="23" eb="25">
      <t>ジュウトウ</t>
    </rPh>
    <rPh sb="25" eb="27">
      <t>カノウ</t>
    </rPh>
    <rPh sb="27" eb="29">
      <t>キキン</t>
    </rPh>
    <rPh sb="33" eb="35">
      <t>ヒャクマン</t>
    </rPh>
    <rPh sb="35" eb="36">
      <t>エン</t>
    </rPh>
    <rPh sb="36" eb="37">
      <t>ゾウ</t>
    </rPh>
    <rPh sb="37" eb="38">
      <t>トウ</t>
    </rPh>
    <rPh sb="39" eb="41">
      <t>ヨウイン</t>
    </rPh>
    <rPh sb="42" eb="44">
      <t>サンテイ</t>
    </rPh>
    <rPh sb="48" eb="50">
      <t>ケッカ</t>
    </rPh>
    <rPh sb="55" eb="57">
      <t>レイワ</t>
    </rPh>
    <rPh sb="58" eb="60">
      <t>ネンド</t>
    </rPh>
    <rPh sb="60" eb="62">
      <t>イコウ</t>
    </rPh>
    <rPh sb="63" eb="66">
      <t>スウネンカン</t>
    </rPh>
    <rPh sb="67" eb="69">
      <t>オオガタ</t>
    </rPh>
    <rPh sb="69" eb="71">
      <t>ジギョウ</t>
    </rPh>
    <rPh sb="72" eb="74">
      <t>ケイカク</t>
    </rPh>
    <rPh sb="76" eb="79">
      <t>チホウサイ</t>
    </rPh>
    <rPh sb="79" eb="81">
      <t>ザンダカ</t>
    </rPh>
    <rPh sb="82" eb="84">
      <t>ゾウカ</t>
    </rPh>
    <rPh sb="85" eb="87">
      <t>ミコ</t>
    </rPh>
    <rPh sb="95" eb="97">
      <t>ジュウトウ</t>
    </rPh>
    <rPh sb="97" eb="99">
      <t>カノウ</t>
    </rPh>
    <rPh sb="99" eb="101">
      <t>キキン</t>
    </rPh>
    <rPh sb="101" eb="103">
      <t>ザンダカ</t>
    </rPh>
    <rPh sb="104" eb="106">
      <t>カクホ</t>
    </rPh>
    <rPh sb="107" eb="108">
      <t>ハカ</t>
    </rPh>
    <rPh sb="110" eb="112">
      <t>ショウライ</t>
    </rPh>
    <rPh sb="112" eb="114">
      <t>セダイ</t>
    </rPh>
    <rPh sb="115" eb="117">
      <t>カド</t>
    </rPh>
    <rPh sb="118" eb="120">
      <t>フタン</t>
    </rPh>
    <rPh sb="121" eb="122">
      <t>ノコ</t>
    </rPh>
    <rPh sb="125" eb="127">
      <t>コウキョウ</t>
    </rPh>
    <rPh sb="127" eb="129">
      <t>シセツ</t>
    </rPh>
    <rPh sb="130" eb="132">
      <t>カンリ</t>
    </rPh>
    <rPh sb="132" eb="134">
      <t>ウンエイ</t>
    </rPh>
    <rPh sb="135" eb="136">
      <t>オコナ</t>
    </rPh>
    <rPh sb="139" eb="14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</si>
  <si>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</si>
  <si>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</si>
  <si>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</si>
  <si>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</si>
  <si>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</si>
  <si>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</si>
  <si>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単年度比率は、標準財政規模が59百万円減少したものの、公債費等の額が83百万円減少したことから平成30年度の単年度比率と比較し1.6ポイント減少している。これにより３か年平均では、0.2ポイントの減少となった。今後、標準財政規模の減少や地方債残高の増加が見込まれることから、計画的な、地方債発行と充当可能基金の運用により、実質公債費比率と将来負担比率の急激な上昇を抑制していく。</t>
    <rPh sb="1" eb="3">
      <t>ジッシツ</t>
    </rPh>
    <rPh sb="3" eb="6">
      <t>コウサイヒ</t>
    </rPh>
    <rPh sb="6" eb="8">
      <t>ヒリツ</t>
    </rPh>
    <rPh sb="9" eb="12">
      <t>タンネンド</t>
    </rPh>
    <rPh sb="12" eb="14">
      <t>ヒリツ</t>
    </rPh>
    <rPh sb="16" eb="18">
      <t>ヒョウジュン</t>
    </rPh>
    <rPh sb="18" eb="20">
      <t>ザイセイ</t>
    </rPh>
    <rPh sb="20" eb="22">
      <t>キボ</t>
    </rPh>
    <rPh sb="25" eb="28">
      <t>ヒャクマンエン</t>
    </rPh>
    <rPh sb="28" eb="30">
      <t>ゲンショウ</t>
    </rPh>
    <rPh sb="36" eb="39">
      <t>コウサイヒ</t>
    </rPh>
    <rPh sb="39" eb="40">
      <t>トウ</t>
    </rPh>
    <rPh sb="41" eb="42">
      <t>ガク</t>
    </rPh>
    <rPh sb="45" eb="48">
      <t>ヒャクマンエン</t>
    </rPh>
    <rPh sb="48" eb="50">
      <t>ゲンショウ</t>
    </rPh>
    <rPh sb="56" eb="58">
      <t>ヘイセイ</t>
    </rPh>
    <rPh sb="60" eb="62">
      <t>ネンド</t>
    </rPh>
    <rPh sb="63" eb="66">
      <t>タンネンド</t>
    </rPh>
    <rPh sb="66" eb="68">
      <t>ヒリツ</t>
    </rPh>
    <rPh sb="69" eb="71">
      <t>ヒカク</t>
    </rPh>
    <rPh sb="79" eb="81">
      <t>ゲンショウ</t>
    </rPh>
    <rPh sb="93" eb="94">
      <t>ネン</t>
    </rPh>
    <rPh sb="94" eb="96">
      <t>ヘイキン</t>
    </rPh>
    <rPh sb="107" eb="109">
      <t>ゲンショウ</t>
    </rPh>
    <rPh sb="114" eb="116">
      <t>コンゴ</t>
    </rPh>
    <rPh sb="117" eb="119">
      <t>ヒョウジュン</t>
    </rPh>
    <rPh sb="119" eb="121">
      <t>ザイセイ</t>
    </rPh>
    <rPh sb="121" eb="123">
      <t>キボ</t>
    </rPh>
    <rPh sb="124" eb="126">
      <t>ゲンショウ</t>
    </rPh>
    <rPh sb="127" eb="130">
      <t>チホウサイ</t>
    </rPh>
    <rPh sb="130" eb="132">
      <t>ザンダカ</t>
    </rPh>
    <rPh sb="133" eb="135">
      <t>ゾウカ</t>
    </rPh>
    <rPh sb="136" eb="138">
      <t>ミコ</t>
    </rPh>
    <rPh sb="146" eb="149">
      <t>ケイカクテキ</t>
    </rPh>
    <rPh sb="151" eb="154">
      <t>チホウサイ</t>
    </rPh>
    <rPh sb="154" eb="156">
      <t>ハッコウ</t>
    </rPh>
    <rPh sb="157" eb="159">
      <t>ジュウトウ</t>
    </rPh>
    <rPh sb="159" eb="161">
      <t>カノウ</t>
    </rPh>
    <rPh sb="161" eb="163">
      <t>キキン</t>
    </rPh>
    <rPh sb="164" eb="166">
      <t>ウンヨウ</t>
    </rPh>
    <rPh sb="170" eb="172">
      <t>ジッシツ</t>
    </rPh>
    <rPh sb="172" eb="175">
      <t>コウサイヒ</t>
    </rPh>
    <rPh sb="175" eb="177">
      <t>ヒリツ</t>
    </rPh>
    <rPh sb="178" eb="180">
      <t>ショウライ</t>
    </rPh>
    <rPh sb="180" eb="182">
      <t>フタン</t>
    </rPh>
    <rPh sb="182" eb="184">
      <t>ヒリツ</t>
    </rPh>
    <rPh sb="185" eb="187">
      <t>キュウゲキ</t>
    </rPh>
    <rPh sb="188" eb="190">
      <t>ジョウショウ</t>
    </rPh>
    <rPh sb="191" eb="193">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</si>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</sst>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975-4E34-AC41-4D09B56917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97702</c:v>
                </c:pt>
                <c:pt idx="1">
                  <c:v>105785</c:v>
                </c:pt>
                <c:pt idx="2">
                  <c:v>117505</c:v>
                </c:pt>
                <c:pt idx="3">
                  <c:v>108451</c:v>
                </c:pt>
                <c:pt idx="4">
                  <c:v>77970</c:v>
                </c:pt>
              </c:numCache>
            </c:numRef>
          </c:val>
          <c:smooth val="0"/>
          <c:extLst>
            <c:ext xmlns:c16="http://schemas.microsoft.com/office/drawing/2014/chart" uri="{C3380CC4-5D6E-409C-BE32-E72D297353CC}">
              <c16:uniqueId val="{00000001-F975-4E34-AC41-4D09B56917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1.17</c:v>
                </c:pt>
                <c:pt idx="1">
                  <c:v>1.46</c:v>
                </c:pt>
                <c:pt idx="2">
                  <c:v>1.21</c:v>
                </c:pt>
                <c:pt idx="3">
                  <c:v>1.72</c:v>
                </c:pt>
                <c:pt idx="4">
                  <c:v>1.42</c:v>
                </c:pt>
              </c:numCache>
            </c:numRef>
          </c:val>
          <c:extLst>
            <c:ext xmlns:c16="http://schemas.microsoft.com/office/drawing/2014/chart" uri="{C3380CC4-5D6E-409C-BE32-E72D297353CC}">
              <c16:uniqueId val="{00000000-064C-4EFE-8DF4-8F0C217A95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35.33</c:v>
                </c:pt>
                <c:pt idx="1">
                  <c:v>37.770000000000003</c:v>
                </c:pt>
                <c:pt idx="2">
                  <c:v>23.28</c:v>
                </c:pt>
                <c:pt idx="3">
                  <c:v>24.18</c:v>
                </c:pt>
                <c:pt idx="4">
                  <c:v>35.6</c:v>
                </c:pt>
              </c:numCache>
            </c:numRef>
          </c:val>
          <c:extLst>
            <c:ext xmlns:c16="http://schemas.microsoft.com/office/drawing/2014/chart" uri="{C3380CC4-5D6E-409C-BE32-E72D297353CC}">
              <c16:uniqueId val="{00000001-064C-4EFE-8DF4-8F0C217A95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6.79</c:v>
                </c:pt>
                <c:pt idx="1">
                  <c:v>0.38</c:v>
                </c:pt>
                <c:pt idx="2">
                  <c:v>-16.75</c:v>
                </c:pt>
                <c:pt idx="3">
                  <c:v>1.58</c:v>
                </c:pt>
                <c:pt idx="4">
                  <c:v>10.58</c:v>
                </c:pt>
              </c:numCache>
            </c:numRef>
          </c:val>
          <c:smooth val="0"/>
          <c:extLst>
            <c:ext xmlns:c16="http://schemas.microsoft.com/office/drawing/2014/chart" uri="{C3380CC4-5D6E-409C-BE32-E72D297353CC}">
              <c16:uniqueId val="{00000002-064C-4EFE-8DF4-8F0C217A95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D8-4CE4-9B98-8C5EBCFA39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D8-4CE4-9B98-8C5EBCFA39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D8-4CE4-9B98-8C5EBCFA39F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60D8-4CE4-9B98-8C5EBCFA39F4}"/>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0.03</c:v>
                </c:pt>
              </c:numCache>
            </c:numRef>
          </c:val>
          <c:extLst>
            <c:ext xmlns:c16="http://schemas.microsoft.com/office/drawing/2014/chart" uri="{C3380CC4-5D6E-409C-BE32-E72D297353CC}">
              <c16:uniqueId val="{00000004-60D8-4CE4-9B98-8C5EBCFA39F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0.04</c:v>
                </c:pt>
                <c:pt idx="8">
                  <c:v>#N/A</c:v>
                </c:pt>
                <c:pt idx="9">
                  <c:v>0.04</c:v>
                </c:pt>
              </c:numCache>
            </c:numRef>
          </c:val>
          <c:extLst>
            <c:ext xmlns:c16="http://schemas.microsoft.com/office/drawing/2014/chart" uri="{C3380CC4-5D6E-409C-BE32-E72D297353CC}">
              <c16:uniqueId val="{00000005-60D8-4CE4-9B98-8C5EBCFA39F4}"/>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6-60D8-4CE4-9B98-8C5EBCFA39F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0.22</c:v>
                </c:pt>
                <c:pt idx="2">
                  <c:v>#N/A</c:v>
                </c:pt>
                <c:pt idx="3">
                  <c:v>0.03</c:v>
                </c:pt>
                <c:pt idx="4">
                  <c:v>#N/A</c:v>
                </c:pt>
                <c:pt idx="5">
                  <c:v>0.22</c:v>
                </c:pt>
                <c:pt idx="6">
                  <c:v>#N/A</c:v>
                </c:pt>
                <c:pt idx="7">
                  <c:v>0.32</c:v>
                </c:pt>
                <c:pt idx="8">
                  <c:v>#N/A</c:v>
                </c:pt>
                <c:pt idx="9">
                  <c:v>0.1</c:v>
                </c:pt>
              </c:numCache>
            </c:numRef>
          </c:val>
          <c:extLst>
            <c:ext xmlns:c16="http://schemas.microsoft.com/office/drawing/2014/chart" uri="{C3380CC4-5D6E-409C-BE32-E72D297353CC}">
              <c16:uniqueId val="{00000007-60D8-4CE4-9B98-8C5EBCFA39F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c:v>
                </c:pt>
                <c:pt idx="2">
                  <c:v>#N/A</c:v>
                </c:pt>
                <c:pt idx="3">
                  <c:v>0.73</c:v>
                </c:pt>
                <c:pt idx="4">
                  <c:v>#N/A</c:v>
                </c:pt>
                <c:pt idx="5">
                  <c:v>0.64</c:v>
                </c:pt>
                <c:pt idx="6">
                  <c:v>#N/A</c:v>
                </c:pt>
                <c:pt idx="7">
                  <c:v>0.3</c:v>
                </c:pt>
                <c:pt idx="8">
                  <c:v>#N/A</c:v>
                </c:pt>
                <c:pt idx="9">
                  <c:v>1.21</c:v>
                </c:pt>
              </c:numCache>
            </c:numRef>
          </c:val>
          <c:extLst>
            <c:ext xmlns:c16="http://schemas.microsoft.com/office/drawing/2014/chart" uri="{C3380CC4-5D6E-409C-BE32-E72D297353CC}">
              <c16:uniqueId val="{00000008-60D8-4CE4-9B98-8C5EBCFA39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1.1599999999999999</c:v>
                </c:pt>
                <c:pt idx="2">
                  <c:v>#N/A</c:v>
                </c:pt>
                <c:pt idx="3">
                  <c:v>1.45</c:v>
                </c:pt>
                <c:pt idx="4">
                  <c:v>#N/A</c:v>
                </c:pt>
                <c:pt idx="5">
                  <c:v>1.2</c:v>
                </c:pt>
                <c:pt idx="6">
                  <c:v>#N/A</c:v>
                </c:pt>
                <c:pt idx="7">
                  <c:v>1.71</c:v>
                </c:pt>
                <c:pt idx="8">
                  <c:v>#N/A</c:v>
                </c:pt>
                <c:pt idx="9">
                  <c:v>1.41</c:v>
                </c:pt>
              </c:numCache>
            </c:numRef>
          </c:val>
          <c:extLst>
            <c:ext xmlns:c16="http://schemas.microsoft.com/office/drawing/2014/chart" uri="{C3380CC4-5D6E-409C-BE32-E72D297353CC}">
              <c16:uniqueId val="{00000009-60D8-4CE4-9B98-8C5EBCFA39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615</c:v>
                </c:pt>
                <c:pt idx="5">
                  <c:v>573</c:v>
                </c:pt>
                <c:pt idx="8">
                  <c:v>562</c:v>
                </c:pt>
                <c:pt idx="11">
                  <c:v>522</c:v>
                </c:pt>
                <c:pt idx="14">
                  <c:v>480</c:v>
                </c:pt>
              </c:numCache>
            </c:numRef>
          </c:val>
          <c:extLst>
            <c:ext xmlns:c16="http://schemas.microsoft.com/office/drawing/2014/chart" uri="{C3380CC4-5D6E-409C-BE32-E72D297353CC}">
              <c16:uniqueId val="{00000000-8C89-4854-A0E7-A38227572E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8C89-4854-A0E7-A38227572E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89-4854-A0E7-A38227572E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89-4854-A0E7-A38227572E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c:v>
                </c:pt>
                <c:pt idx="3">
                  <c:v>139</c:v>
                </c:pt>
                <c:pt idx="6">
                  <c:v>134</c:v>
                </c:pt>
                <c:pt idx="9">
                  <c:v>131</c:v>
                </c:pt>
                <c:pt idx="12">
                  <c:v>127</c:v>
                </c:pt>
              </c:numCache>
            </c:numRef>
          </c:val>
          <c:extLst>
            <c:ext xmlns:c16="http://schemas.microsoft.com/office/drawing/2014/chart" uri="{C3380CC4-5D6E-409C-BE32-E72D297353CC}">
              <c16:uniqueId val="{00000004-8C89-4854-A0E7-A38227572E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89-4854-A0E7-A38227572E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89-4854-A0E7-A38227572E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729</c:v>
                </c:pt>
                <c:pt idx="3">
                  <c:v>684</c:v>
                </c:pt>
                <c:pt idx="6">
                  <c:v>703</c:v>
                </c:pt>
                <c:pt idx="9">
                  <c:v>663</c:v>
                </c:pt>
                <c:pt idx="12">
                  <c:v>584</c:v>
                </c:pt>
              </c:numCache>
            </c:numRef>
          </c:val>
          <c:extLst>
            <c:ext xmlns:c16="http://schemas.microsoft.com/office/drawing/2014/chart" uri="{C3380CC4-5D6E-409C-BE32-E72D297353CC}">
              <c16:uniqueId val="{00000007-8C89-4854-A0E7-A38227572E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243</c:v>
                </c:pt>
                <c:pt idx="2">
                  <c:v>#N/A</c:v>
                </c:pt>
                <c:pt idx="3">
                  <c:v>#N/A</c:v>
                </c:pt>
                <c:pt idx="4">
                  <c:v>250</c:v>
                </c:pt>
                <c:pt idx="5">
                  <c:v>#N/A</c:v>
                </c:pt>
                <c:pt idx="6">
                  <c:v>#N/A</c:v>
                </c:pt>
                <c:pt idx="7">
                  <c:v>276</c:v>
                </c:pt>
                <c:pt idx="8">
                  <c:v>#N/A</c:v>
                </c:pt>
                <c:pt idx="9">
                  <c:v>#N/A</c:v>
                </c:pt>
                <c:pt idx="10">
                  <c:v>273</c:v>
                </c:pt>
                <c:pt idx="11">
                  <c:v>#N/A</c:v>
                </c:pt>
                <c:pt idx="12">
                  <c:v>#N/A</c:v>
                </c:pt>
                <c:pt idx="13">
                  <c:v>231</c:v>
                </c:pt>
                <c:pt idx="14">
                  <c:v>#N/A</c:v>
                </c:pt>
              </c:numCache>
            </c:numRef>
          </c:val>
          <c:smooth val="0"/>
          <c:extLst>
            <c:ext xmlns:c16="http://schemas.microsoft.com/office/drawing/2014/chart" uri="{C3380CC4-5D6E-409C-BE32-E72D297353CC}">
              <c16:uniqueId val="{00000008-8C89-4854-A0E7-A38227572E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4434</c:v>
                </c:pt>
                <c:pt idx="5">
                  <c:v>4208</c:v>
                </c:pt>
                <c:pt idx="8">
                  <c:v>3989</c:v>
                </c:pt>
                <c:pt idx="11">
                  <c:v>3805</c:v>
                </c:pt>
                <c:pt idx="14">
                  <c:v>3547</c:v>
                </c:pt>
              </c:numCache>
            </c:numRef>
          </c:val>
          <c:extLst>
            <c:ext xmlns:c16="http://schemas.microsoft.com/office/drawing/2014/chart" uri="{C3380CC4-5D6E-409C-BE32-E72D297353CC}">
              <c16:uniqueId val="{00000000-4622-4D8E-B26D-9FF3CC7A1A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600</c:v>
                </c:pt>
                <c:pt idx="5">
                  <c:v>596</c:v>
                </c:pt>
                <c:pt idx="8">
                  <c:v>631</c:v>
                </c:pt>
                <c:pt idx="11">
                  <c:v>508</c:v>
                </c:pt>
                <c:pt idx="14">
                  <c:v>455</c:v>
                </c:pt>
              </c:numCache>
            </c:numRef>
          </c:val>
          <c:extLst>
            <c:ext xmlns:c16="http://schemas.microsoft.com/office/drawing/2014/chart" uri="{C3380CC4-5D6E-409C-BE32-E72D297353CC}">
              <c16:uniqueId val="{00000001-4622-4D8E-B26D-9FF3CC7A1A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1832</c:v>
                </c:pt>
                <c:pt idx="5">
                  <c:v>1905</c:v>
                </c:pt>
                <c:pt idx="8">
                  <c:v>1431</c:v>
                </c:pt>
                <c:pt idx="11">
                  <c:v>1411</c:v>
                </c:pt>
                <c:pt idx="14">
                  <c:v>1870</c:v>
                </c:pt>
              </c:numCache>
            </c:numRef>
          </c:val>
          <c:extLst>
            <c:ext xmlns:c16="http://schemas.microsoft.com/office/drawing/2014/chart" uri="{C3380CC4-5D6E-409C-BE32-E72D297353CC}">
              <c16:uniqueId val="{00000002-4622-4D8E-B26D-9FF3CC7A1A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22-4D8E-B26D-9FF3CC7A1A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22-4D8E-B26D-9FF3CC7A1A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22-4D8E-B26D-9FF3CC7A1A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c:v>
                </c:pt>
                <c:pt idx="3">
                  <c:v>132</c:v>
                </c:pt>
                <c:pt idx="6">
                  <c:v>107</c:v>
                </c:pt>
                <c:pt idx="9">
                  <c:v>48</c:v>
                </c:pt>
                <c:pt idx="12">
                  <c:v>39</c:v>
                </c:pt>
              </c:numCache>
            </c:numRef>
          </c:val>
          <c:extLst>
            <c:ext xmlns:c16="http://schemas.microsoft.com/office/drawing/2014/chart" uri="{C3380CC4-5D6E-409C-BE32-E72D297353CC}">
              <c16:uniqueId val="{00000006-4622-4D8E-B26D-9FF3CC7A1A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622-4D8E-B26D-9FF3CC7A1A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1399</c:v>
                </c:pt>
                <c:pt idx="3">
                  <c:v>1325</c:v>
                </c:pt>
                <c:pt idx="6">
                  <c:v>1267</c:v>
                </c:pt>
                <c:pt idx="9">
                  <c:v>1206</c:v>
                </c:pt>
                <c:pt idx="12">
                  <c:v>1127</c:v>
                </c:pt>
              </c:numCache>
            </c:numRef>
          </c:val>
          <c:extLst>
            <c:ext xmlns:c16="http://schemas.microsoft.com/office/drawing/2014/chart" uri="{C3380CC4-5D6E-409C-BE32-E72D297353CC}">
              <c16:uniqueId val="{00000008-4622-4D8E-B26D-9FF3CC7A1A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22-4D8E-B26D-9FF3CC7A1A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5702</c:v>
                </c:pt>
                <c:pt idx="3">
                  <c:v>5429</c:v>
                </c:pt>
                <c:pt idx="6">
                  <c:v>5148</c:v>
                </c:pt>
                <c:pt idx="9">
                  <c:v>4898</c:v>
                </c:pt>
                <c:pt idx="12">
                  <c:v>4638</c:v>
                </c:pt>
              </c:numCache>
            </c:numRef>
          </c:val>
          <c:extLst>
            <c:ext xmlns:c16="http://schemas.microsoft.com/office/drawing/2014/chart" uri="{C3380CC4-5D6E-409C-BE32-E72D297353CC}">
              <c16:uniqueId val="{0000000A-4622-4D8E-B26D-9FF3CC7A1A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393</c:v>
                </c:pt>
                <c:pt idx="2">
                  <c:v>#N/A</c:v>
                </c:pt>
                <c:pt idx="3">
                  <c:v>#N/A</c:v>
                </c:pt>
                <c:pt idx="4">
                  <c:v>177</c:v>
                </c:pt>
                <c:pt idx="5">
                  <c:v>#N/A</c:v>
                </c:pt>
                <c:pt idx="6">
                  <c:v>#N/A</c:v>
                </c:pt>
                <c:pt idx="7">
                  <c:v>471</c:v>
                </c:pt>
                <c:pt idx="8">
                  <c:v>#N/A</c:v>
                </c:pt>
                <c:pt idx="9">
                  <c:v>#N/A</c:v>
                </c:pt>
                <c:pt idx="10">
                  <c:v>428</c:v>
                </c:pt>
                <c:pt idx="11">
                  <c:v>#N/A</c:v>
                </c:pt>
                <c:pt idx="12">
                  <c:v>#N/A</c:v>
                </c:pt>
                <c:pt idx="13">
                  <c:v>0</c:v>
                </c:pt>
                <c:pt idx="14">
                  <c:v>#N/A</c:v>
                </c:pt>
              </c:numCache>
            </c:numRef>
          </c:val>
          <c:smooth val="0"/>
          <c:extLst>
            <c:ext xmlns:c16="http://schemas.microsoft.com/office/drawing/2014/chart" uri="{C3380CC4-5D6E-409C-BE32-E72D297353CC}">
              <c16:uniqueId val="{0000000B-4622-4D8E-B26D-9FF3CC7A1A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672</c:v>
                </c:pt>
                <c:pt idx="1">
                  <c:v>703</c:v>
                </c:pt>
                <c:pt idx="2">
                  <c:v>1014</c:v>
                </c:pt>
              </c:numCache>
            </c:numRef>
          </c:val>
          <c:extLst>
            <c:ext xmlns:c16="http://schemas.microsoft.com/office/drawing/2014/chart" uri="{C3380CC4-5D6E-409C-BE32-E72D297353CC}">
              <c16:uniqueId val="{00000000-1987-4E5E-BCAC-D94B9630CC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729</c:v>
                </c:pt>
                <c:pt idx="1">
                  <c:v>680</c:v>
                </c:pt>
                <c:pt idx="2">
                  <c:v>830</c:v>
                </c:pt>
              </c:numCache>
            </c:numRef>
          </c:val>
          <c:extLst>
            <c:ext xmlns:c16="http://schemas.microsoft.com/office/drawing/2014/chart" uri="{C3380CC4-5D6E-409C-BE32-E72D297353CC}">
              <c16:uniqueId val="{00000001-1987-4E5E-BCAC-D94B9630CC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613</c:v>
                </c:pt>
                <c:pt idx="1">
                  <c:v>612</c:v>
                </c:pt>
                <c:pt idx="2">
                  <c:v>614</c:v>
                </c:pt>
              </c:numCache>
            </c:numRef>
          </c:val>
          <c:extLst>
            <c:ext xmlns:c16="http://schemas.microsoft.com/office/drawing/2014/chart" uri="{C3380CC4-5D6E-409C-BE32-E72D297353CC}">
              <c16:uniqueId val="{00000002-1987-4E5E-BCAC-D94B9630CC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{FFF7695D-A3DE-4308-BE17-D5D235C55100}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4D2-4148-B613-FB2B22F4A4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{C3D9BE5D-43A0-47B3-A0F1-A306666F8C28}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D2-4148-B613-FB2B22F4A4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{44D79D44-2B14-4AEF-9971-A16BF5C215AA}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D2-4148-B613-FB2B22F4A4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{C1B88341-B215-4776-9EC5-8A0FB1B4B04F}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D2-4148-B613-FB2B22F4A4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{FC6E7346-237C-4A6F-B84F-FC9B8EF6038E}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D2-4148-B613-FB2B22F4A4BD}"/>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{C97882AA-3123-4718-A56A-773314E7D4B7}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4D2-4148-B613-FB2B22F4A4BD}"/>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{1CEC342E-E34E-423E-AB91-E59ADF518B8E}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4D2-4148-B613-FB2B22F4A4B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{89B96DEF-0501-4174-8B91-35E28EAE2968}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4D2-4148-B613-FB2B22F4A4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{A862D6EF-6615-4E34-9F15-C99EA7479BE9}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4D2-4148-B613-FB2B22F4A4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70.3</c:v>
                </c:pt>
                <c:pt idx="16">
                  <c:v>71.5</c:v>
                </c:pt>
                <c:pt idx="24">
                  <c:v>72.3</c:v>
                </c:pt>
                <c:pt idx="32">
                  <c:v>72.3</c:v>
                </c:pt>
              </c:numCache>
            </c:numRef>
          </c:xVal>
          <c:yVal>
            <c:numRef>
              <c:f>公会計指標分析・財政指標組合せ分析表!$BP$51:$DC$51</c:f>
              <c:numCache>
                <c:formatCode>#,##0.0;"▲ "#,##0.0</c:formatCode>
                <c:ptCount val="40"/>
                <c:pt idx="8">
                  <c:v>7</c:v>
                </c:pt>
                <c:pt idx="16">
                  <c:v>19.7</c:v>
                </c:pt>
                <c:pt idx="24">
                  <c:v>17.5</c:v>
                </c:pt>
              </c:numCache>
            </c:numRef>
          </c:yVal>
          <c:smooth val="0"/>
          <c:extLst>
            <c:ext xmlns:c16="http://schemas.microsoft.com/office/drawing/2014/chart" uri="{C3380CC4-5D6E-409C-BE32-E72D297353CC}">
              <c16:uniqueId val="{00000009-04D2-4148-B613-FB2B22F4A4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{38C59E29-ACB0-42AB-BD2C-95991660367D}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4D2-4148-B613-FB2B22F4A4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{C52FED8E-1518-4B2D-A9F5-824F6E5454B7}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D2-4148-B613-FB2B22F4A4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{453C9B12-1DD4-4C0B-9209-04D489641B67}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D2-4148-B613-FB2B22F4A4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{6BD72604-C6F7-4BD2-B6C1-8C159E480DBE}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D2-4148-B613-FB2B22F4A4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{110D2BCB-F50B-4D3D-8019-937CA5EE5643}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D2-4148-B613-FB2B22F4A4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{0B6E0CD5-5F88-44DB-9AEB-1E8F8676E8D4}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4D2-4148-B613-FB2B22F4A4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{513DEF7D-9B57-424F-98FB-92A1507C89FC}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4D2-4148-B613-FB2B22F4A4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{49942C1E-34DA-43D8-A255-7919FD80314D}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4D2-4148-B613-FB2B22F4A4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{72479060-2907-4A77-9B7B-2C3AA4C6CEEE}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4D2-4148-B613-FB2B22F4A4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4D2-4148-B613-FB2B22F4A4BD}"/>
            </c:ext>
          </c:extLst>
        </c:ser>
        <c:dLbls>
          <c:showLegendKey val="0"/>
          <c:showVal val="1"/>
          <c:showCatName val="0"/>
          <c:showSerName val="0"/>
          <c:showPercent val="0"/>
          <c:showBubbleSize val="0"/>
        </c:dLbls>
        <c:axId val="46179840"/>
        <c:axId val="46181760"/>
      </c:scatterChart>
      <c:valAx>
        <c:axId val="46179840"/>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{38E4132E-C7CA-4C91-A120-6FB3D9CCAC10}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201-4243-B625-52A85AF9D7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{A43120BE-D006-4112-9BA4-7B756B4EA73A}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01-4243-B625-52A85AF9D7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{BF4A5B0F-218A-4C86-835F-EBAF2CAD46E1}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01-4243-B625-52A85AF9D7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{E3222DEB-579C-4C97-84FF-A6A90C52D2D6}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01-4243-B625-52A85AF9D7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{F414C783-0808-4E6C-A8D3-2AAC3A4229A7}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01-4243-B625-52A85AF9D74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{09459350-094F-4873-A740-F9050A5B91A7}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201-4243-B625-52A85AF9D74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{900C9A47-CDEA-4CF8-8EEE-9226EE30D0AD}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201-4243-B625-52A85AF9D74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{F0B9A540-AAB2-4B50-9633-FC419246FAFB}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201-4243-B625-52A85AF9D74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{5D6F569A-4AA6-4CF4-A397-DB248209D5FB}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201-4243-B625-52A85AF9D7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10.199999999999999</c:v>
                </c:pt>
                <c:pt idx="16">
                  <c:v>10.199999999999999</c:v>
                </c:pt>
                <c:pt idx="24">
                  <c:v>10.9</c:v>
                </c:pt>
                <c:pt idx="32">
                  <c:v>10.7</c:v>
                </c:pt>
              </c:numCache>
            </c:numRef>
          </c:xVal>
          <c:yVal>
            <c:numRef>
              <c:f>公会計指標分析・財政指標組合せ分析表!$BP$73:$DC$73</c:f>
              <c:numCache>
                <c:formatCode>#,##0.0;"▲ "#,##0.0</c:formatCode>
                <c:ptCount val="40"/>
                <c:pt idx="0">
                  <c:v>14.6</c:v>
                </c:pt>
                <c:pt idx="8">
                  <c:v>7</c:v>
                </c:pt>
                <c:pt idx="16">
                  <c:v>19.7</c:v>
                </c:pt>
                <c:pt idx="24">
                  <c:v>17.5</c:v>
                </c:pt>
              </c:numCache>
            </c:numRef>
          </c:yVal>
          <c:smooth val="0"/>
          <c:extLst>
            <c:ext xmlns:c16="http://schemas.microsoft.com/office/drawing/2014/chart" uri="{C3380CC4-5D6E-409C-BE32-E72D297353CC}">
              <c16:uniqueId val="{00000009-D201-4243-B625-52A85AF9D7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{E95F8354-AD6E-4BFC-A31C-56E4A0B53681}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201-4243-B625-52A85AF9D7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{6D188AB1-9955-44F6-BA60-1C304EAE4280}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01-4243-B625-52A85AF9D7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{E886CEB1-F4FF-4DC8-B57F-B32A88EBFDA6}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01-4243-B625-52A85AF9D7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{F8723668-0DA4-4B36-9359-D777C5D3A0E9}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01-4243-B625-52A85AF9D7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{F99C7910-96F7-423B-B9E9-A934E6148BAF}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01-4243-B625-52A85AF9D746}"/>
                </c:ext>
              </c:extLst>
            </c:dLbl>
            <c:dLbl>
              <c:idx val="8"/>
              <c:layout>
                <c:manualLayout>
                  <c:x val="-2.682012389840009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{1F9CD224-CCFD-40CE-92A6-157D87FE783C}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201-4243-B625-52A85AF9D746}"/>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{899A4F06-3763-4252-99E4-07464CC16477}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201-4243-B625-52A85AF9D746}"/>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{22157C37-B059-4722-BB64-42FB605092B5}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201-4243-B625-52A85AF9D746}"/>
                </c:ext>
              </c:extLst>
            </c:dLbl>
            <c:dLbl>
              <c:idx val="32"/>
              <c:layout>
                <c:manualLayout>
                  <c:x val="-3.6448210445786125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{0F42FB3F-E481-4FA1-B05F-1EFE71471C0C}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201-4243-B625-52A85AF9D7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01-4243-B625-52A85AF9D746}"/>
            </c:ext>
          </c:extLst>
        </c:ser>
        <c:dLbls>
          <c:showLegendKey val="0"/>
          <c:showVal val="1"/>
          <c:showCatName val="0"/>
          <c:showSerName val="0"/>
          <c:showPercent val="0"/>
          <c:showBubbleSize val="0"/>
        </c:dLbls>
        <c:axId val="84219776"/>
        <c:axId val="84234240"/>
      </c:scatterChart>
      <c:valAx>
        <c:axId val="84219776"/>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元利償還金の減は、一般廃棄物処理事業</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債の減少によるものであり、算入公債費との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差し引きや、その他の項目を含め分子構造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百万円が減額となった。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今後、大型事業が予定されているため、地</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方債残高が増加すると見込まれる。標準財政</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規模の動向を注視するとともに、事業の重点</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化などにより地方債の発行額の抑制にも努め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地方債発行額の抑制を進めてきたことで、地方</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これに伴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子構造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今度、大型事業による地方債発行額の増が予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定されていることから、経常経費の見直しなどに</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よって、負債額に見合った充当可能基金残高の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確保を行い、急激な将来負担比率の上昇が生じ</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ないよう努める。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北海道えりも町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財政調整基金（ふるさと納税寄附金分）及び減債基金残高の増により、全体額が増加したものである。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財政状況を勘案しながら、計画的な積立てと取崩しを行っていく。今後、大型事業による地方債発行額の増が予定されていることから、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減債基金残高を、将来増加が見込まれる元利償還金の財源として一定程度確保し、将来負担比率上昇の緩衝材とする。財政調整基金は、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ふるさと納税寄附金積立分と合わせて地域振興事業に活用するとともに財源不足の調整を行う。特定目的基金については、老朽した施設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の更新・長寿命化・廃止等による有形固定資産全体の資産価値の向上対策や、臨時的な地域振興事業の財源として活用する。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現有資産の価値や負債額を充分検証し、基金全体の残高の管理を計画的に行っていく。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公共施設等総合管理基金：令和元年度新設。これに伴い、計画が中止となった複合施設整備に係る複合施設整備基金を本基金の所属とし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年度以前は複合施設整備基金残高を計上）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公共施設全体の適正管理を行うための費用に充当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漁業集落排水事業償還基金：漁業集落排水事業に係る地方債の償還に要する費用に充当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社会教育振興基金：社会教育の振興・充実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公共施設等総合管理基金：焼失した公共施設に係る災害共済金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百万円を積立て、公共施設の延命に要する費用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社会福祉基金：利子を含む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百万円を積立て、社会福祉施設の整備に要する費用１百万円を取崩し。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百万円を積み立てたほか、地方債の償還に要する費用として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公共施設等総合管理基金：公共施設の更新・長寿命化・廃止等に係る費用に充当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その他の基金：それぞれの目的に沿って、臨時的な地域振興事業の財源として活用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百万円を積立て、ふるさと納税活用事業分として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ふるさと納税活用事業分以外の取り崩しは行っていない。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ふるさと納税活用事業分は、地域振興のため有効に活用していく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財源不足分の取り崩しは、財政の収支均衡が図られるまでの応急的な対策として実施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中期的な地方債発行予定額、元利償還額の推移と基準財政需要額算入見込額を勘案し、住民一人当たりの実質的な公債費負担額に著し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い変動が生じないよう、計画的に基金を運用する。令和元年度は、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今後、大型事業による地方債発行額の増に伴う元利償還金の増加が見込まれるため、住民一人当たりの公債費の算入公債費等控除後の負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担額を平準化するための財源として、長期的かつ計画的に運用する。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当町の令和元年度以前３年間における経常収支比率の平均は、</a:t>
          </a:r>
          <a:r>
            <a:rPr kumimoji="1" lang="en-US" altLang="ja-JP" sz="1100" baseline="0">
              <a:latin typeface="ＭＳ Ｐゴシック" panose="020B0600070205080204" pitchFamily="50" charset="-128"/>
              <a:ea typeface="ＭＳ Ｐゴシック" panose="020B0600070205080204" pitchFamily="50" charset="-128"/>
            </a:rPr>
            <a:t>100.4</a:t>
          </a:r>
          <a:r>
            <a:rPr kumimoji="1" lang="ja-JP" altLang="en-US" sz="1100" baseline="0">
              <a:latin typeface="ＭＳ Ｐゴシック" panose="020B0600070205080204" pitchFamily="50" charset="-128"/>
              <a:ea typeface="ＭＳ Ｐゴシック" panose="020B0600070205080204" pitchFamily="50" charset="-128"/>
            </a:rPr>
            <a:t>％と依然高い状況が続いており、老朽施設の改修に充てる財源が確保できていない。基金等も活用し計画的な資産管理に努めるとともに、経常収支の改善を図り資産保全のための財源確保を行っていく。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9" name="直線コネクタ 68"/>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0"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1" name="直線コネクタ 70"/>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2"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3" name="直線コネクタ 72"/>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4"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5" name="フローチャート: 判断 74"/>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6" name="フローチャート: 判断 75"/>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7" name="フローチャート: 判断 76"/>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8" name="フローチャート: 判断 77"/>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9" name="フローチャート: 判断 78"/>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85906</xdr:rowOff>
    </xdr:from>
    <xdr:to>
      <xdr:col>23</xdr:col>
      <xdr:colOff>136525</xdr:colOff>
      <xdr:row>34</xdr:row>
      <xdr:rowOff>16056</xdr:rowOff>
    </xdr:to>
    <xdr:sp macro="" textlink="">
      <xdr:nvSpPr>
        <xdr:cNvPr id="85" name="楕円 84"/>
        <xdr:cNvSpPr/>
      </xdr:nvSpPr>
      <xdr:spPr>
        <a:xfrm>
          <a:off x="47117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833</xdr:rowOff>
    </xdr:from>
    <xdr:ext cx="405111" cy="259045"/>
    <xdr:sp macro="" textlink="">
      <xdr:nvSpPr>
        <xdr:cNvPr id="86" name="有形固定資産減価償却率該当値テキスト"/>
        <xdr:cNvSpPr txBox="1"/>
      </xdr:nvSpPr>
      <xdr:spPr>
        <a:xfrm>
          <a:off x="4813300" y="643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85906</xdr:rowOff>
    </xdr:from>
    <xdr:to>
      <xdr:col>19</xdr:col>
      <xdr:colOff>187325</xdr:colOff>
      <xdr:row>34</xdr:row>
      <xdr:rowOff>16056</xdr:rowOff>
    </xdr:to>
    <xdr:sp macro="" textlink="">
      <xdr:nvSpPr>
        <xdr:cNvPr id="87" name="楕円 86"/>
        <xdr:cNvSpPr/>
      </xdr:nvSpPr>
      <xdr:spPr>
        <a:xfrm>
          <a:off x="4000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136706</xdr:rowOff>
    </xdr:from>
    <xdr:to>
      <xdr:col>23</xdr:col>
      <xdr:colOff>85725</xdr:colOff>
      <xdr:row>33</xdr:row>
      <xdr:rowOff>136706</xdr:rowOff>
    </xdr:to>
    <xdr:cxnSp macro="">
      <xdr:nvCxnSpPr>
        <xdr:cNvPr id="88" name="直線コネクタ 87"/>
        <xdr:cNvCxnSpPr/>
      </xdr:nvCxnSpPr>
      <xdr:spPr>
        <a:xfrm>
          <a:off x="4051300" y="656608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61232</xdr:rowOff>
    </xdr:from>
    <xdr:to>
      <xdr:col>15</xdr:col>
      <xdr:colOff>187325</xdr:colOff>
      <xdr:row>33</xdr:row>
      <xdr:rowOff>162832</xdr:rowOff>
    </xdr:to>
    <xdr:sp macro="" textlink="">
      <xdr:nvSpPr>
        <xdr:cNvPr id="89" name="楕円 88"/>
        <xdr:cNvSpPr/>
      </xdr:nvSpPr>
      <xdr:spPr>
        <a:xfrm>
          <a:off x="32385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112032</xdr:rowOff>
    </xdr:from>
    <xdr:to>
      <xdr:col>19</xdr:col>
      <xdr:colOff>136525</xdr:colOff>
      <xdr:row>33</xdr:row>
      <xdr:rowOff>136706</xdr:rowOff>
    </xdr:to>
    <xdr:cxnSp macro="">
      <xdr:nvCxnSpPr>
        <xdr:cNvPr id="90" name="直線コネクタ 89"/>
        <xdr:cNvCxnSpPr/>
      </xdr:nvCxnSpPr>
      <xdr:spPr>
        <a:xfrm>
          <a:off x="3289300" y="654140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24221</xdr:rowOff>
    </xdr:from>
    <xdr:to>
      <xdr:col>11</xdr:col>
      <xdr:colOff>187325</xdr:colOff>
      <xdr:row>33</xdr:row>
      <xdr:rowOff>125820</xdr:rowOff>
    </xdr:to>
    <xdr:sp macro="" textlink="">
      <xdr:nvSpPr>
        <xdr:cNvPr id="91" name="楕円 90"/>
        <xdr:cNvSpPr/>
      </xdr:nvSpPr>
      <xdr:spPr>
        <a:xfrm>
          <a:off x="2476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75021</xdr:rowOff>
    </xdr:from>
    <xdr:to>
      <xdr:col>15</xdr:col>
      <xdr:colOff>136525</xdr:colOff>
      <xdr:row>33</xdr:row>
      <xdr:rowOff>112032</xdr:rowOff>
    </xdr:to>
    <xdr:cxnSp macro="">
      <xdr:nvCxnSpPr>
        <xdr:cNvPr id="92" name="直線コネクタ 91"/>
        <xdr:cNvCxnSpPr/>
      </xdr:nvCxnSpPr>
      <xdr:spPr>
        <a:xfrm>
          <a:off x="2527300" y="65043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3"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4"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5"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6"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7183</xdr:rowOff>
    </xdr:from>
    <xdr:ext cx="405111" cy="259045"/>
    <xdr:sp macro="" textlink="">
      <xdr:nvSpPr>
        <xdr:cNvPr id="97" name="n_1mainValue有形固定資産減価償却率"/>
        <xdr:cNvSpPr txBox="1"/>
      </xdr:nvSpPr>
      <xdr:spPr>
        <a:xfrm>
          <a:off x="38360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153959</xdr:rowOff>
    </xdr:from>
    <xdr:ext cx="405111" cy="259045"/>
    <xdr:sp macro="" textlink="">
      <xdr:nvSpPr>
        <xdr:cNvPr id="98" name="n_2mainValue有形固定資産減価償却率"/>
        <xdr:cNvSpPr txBox="1"/>
      </xdr:nvSpPr>
      <xdr:spPr>
        <a:xfrm>
          <a:off x="3086744" y="658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116948</xdr:rowOff>
    </xdr:from>
    <xdr:ext cx="405111" cy="259045"/>
    <xdr:sp macro="" textlink="">
      <xdr:nvSpPr>
        <xdr:cNvPr id="99" name="n_3mainValue有形固定資産減価償却率"/>
        <xdr:cNvSpPr txBox="1"/>
      </xdr:nvSpPr>
      <xdr:spPr>
        <a:xfrm>
          <a:off x="2324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令和元年度は、一般廃棄物処理事業等の地方債残高の減及び充当可能基金の増によって実質的な将来負担額が減少したことから、平成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比率を下回る結果となった。全国と北海道の平均を下回っているが、経常収支比率が高い状況であることから、類似団体の平均値を大きく上回っている。事務事業の徹底した見直しを進め、経常収支を改善することで、債務の返済能力強化を図っ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0" name="直線コネクタ 129"/>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1"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2" name="直線コネクタ 131"/>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5"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6" name="フローチャート: 判断 135"/>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7" name="フローチャート: 判断 136"/>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8" name="フローチャート: 判断 137"/>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9" name="フローチャート: 判断 138"/>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0" name="フローチャート: 判断 139"/>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75619</xdr:rowOff>
    </xdr:from>
    <xdr:to>
      <xdr:col>76</xdr:col>
      <xdr:colOff>73025</xdr:colOff>
      <xdr:row>31</xdr:row>
      <xdr:rowOff>5769</xdr:rowOff>
    </xdr:to>
    <xdr:sp macro="" textlink="">
      <xdr:nvSpPr>
        <xdr:cNvPr id="146" name="楕円 145"/>
        <xdr:cNvSpPr/>
      </xdr:nvSpPr>
      <xdr:spPr>
        <a:xfrm>
          <a:off x="14744700" y="5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54046</xdr:rowOff>
    </xdr:from>
    <xdr:ext cx="469744" cy="259045"/>
    <xdr:sp macro="" textlink="">
      <xdr:nvSpPr>
        <xdr:cNvPr id="147" name="債務償還比率該当値テキスト"/>
        <xdr:cNvSpPr txBox="1"/>
      </xdr:nvSpPr>
      <xdr:spPr>
        <a:xfrm>
          <a:off x="14846300" y="59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84755</xdr:rowOff>
    </xdr:from>
    <xdr:to>
      <xdr:col>72</xdr:col>
      <xdr:colOff>123825</xdr:colOff>
      <xdr:row>32</xdr:row>
      <xdr:rowOff>14905</xdr:rowOff>
    </xdr:to>
    <xdr:sp macro="" textlink="">
      <xdr:nvSpPr>
        <xdr:cNvPr id="148" name="楕円 147"/>
        <xdr:cNvSpPr/>
      </xdr:nvSpPr>
      <xdr:spPr>
        <a:xfrm>
          <a:off x="14033500" y="617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126419</xdr:rowOff>
    </xdr:from>
    <xdr:to>
      <xdr:col>76</xdr:col>
      <xdr:colOff>22225</xdr:colOff>
      <xdr:row>31</xdr:row>
      <xdr:rowOff>135555</xdr:rowOff>
    </xdr:to>
    <xdr:cxnSp macro="">
      <xdr:nvCxnSpPr>
        <xdr:cNvPr id="149" name="直線コネクタ 148"/>
        <xdr:cNvCxnSpPr/>
      </xdr:nvCxnSpPr>
      <xdr:spPr>
        <a:xfrm flipV="1">
          <a:off x="14084300" y="6041444"/>
          <a:ext cx="711200" cy="18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167722</xdr:rowOff>
    </xdr:from>
    <xdr:to>
      <xdr:col>68</xdr:col>
      <xdr:colOff>123825</xdr:colOff>
      <xdr:row>32</xdr:row>
      <xdr:rowOff>97872</xdr:rowOff>
    </xdr:to>
    <xdr:sp macro="" textlink="">
      <xdr:nvSpPr>
        <xdr:cNvPr id="150" name="楕円 149"/>
        <xdr:cNvSpPr/>
      </xdr:nvSpPr>
      <xdr:spPr>
        <a:xfrm>
          <a:off x="13271500" y="62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135555</xdr:rowOff>
    </xdr:from>
    <xdr:to>
      <xdr:col>72</xdr:col>
      <xdr:colOff>73025</xdr:colOff>
      <xdr:row>32</xdr:row>
      <xdr:rowOff>47072</xdr:rowOff>
    </xdr:to>
    <xdr:cxnSp macro="">
      <xdr:nvCxnSpPr>
        <xdr:cNvPr id="151" name="直線コネクタ 150"/>
        <xdr:cNvCxnSpPr/>
      </xdr:nvCxnSpPr>
      <xdr:spPr>
        <a:xfrm flipV="1">
          <a:off x="13322300" y="6222030"/>
          <a:ext cx="7620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26425</xdr:rowOff>
    </xdr:from>
    <xdr:to>
      <xdr:col>64</xdr:col>
      <xdr:colOff>123825</xdr:colOff>
      <xdr:row>30</xdr:row>
      <xdr:rowOff>128025</xdr:rowOff>
    </xdr:to>
    <xdr:sp macro="" textlink="">
      <xdr:nvSpPr>
        <xdr:cNvPr id="152" name="楕円 151"/>
        <xdr:cNvSpPr/>
      </xdr:nvSpPr>
      <xdr:spPr>
        <a:xfrm>
          <a:off x="12509500" y="59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77225</xdr:rowOff>
    </xdr:from>
    <xdr:to>
      <xdr:col>68</xdr:col>
      <xdr:colOff>73025</xdr:colOff>
      <xdr:row>32</xdr:row>
      <xdr:rowOff>47072</xdr:rowOff>
    </xdr:to>
    <xdr:cxnSp macro="">
      <xdr:nvCxnSpPr>
        <xdr:cNvPr id="153" name="直線コネクタ 152"/>
        <xdr:cNvCxnSpPr/>
      </xdr:nvCxnSpPr>
      <xdr:spPr>
        <a:xfrm>
          <a:off x="12560300" y="5992250"/>
          <a:ext cx="762000" cy="3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89308</xdr:rowOff>
    </xdr:from>
    <xdr:to>
      <xdr:col>60</xdr:col>
      <xdr:colOff>123825</xdr:colOff>
      <xdr:row>30</xdr:row>
      <xdr:rowOff>19458</xdr:rowOff>
    </xdr:to>
    <xdr:sp macro="" textlink="">
      <xdr:nvSpPr>
        <xdr:cNvPr id="154" name="楕円 153"/>
        <xdr:cNvSpPr/>
      </xdr:nvSpPr>
      <xdr:spPr>
        <a:xfrm>
          <a:off x="11747500" y="58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140108</xdr:rowOff>
    </xdr:from>
    <xdr:to>
      <xdr:col>64</xdr:col>
      <xdr:colOff>73025</xdr:colOff>
      <xdr:row>30</xdr:row>
      <xdr:rowOff>77225</xdr:rowOff>
    </xdr:to>
    <xdr:cxnSp macro="">
      <xdr:nvCxnSpPr>
        <xdr:cNvPr id="155" name="直線コネクタ 154"/>
        <xdr:cNvCxnSpPr/>
      </xdr:nvCxnSpPr>
      <xdr:spPr>
        <a:xfrm>
          <a:off x="11798300" y="5883683"/>
          <a:ext cx="762000" cy="10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6"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7"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8"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9"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6032</xdr:rowOff>
    </xdr:from>
    <xdr:ext cx="469744" cy="259045"/>
    <xdr:sp macro="" textlink="">
      <xdr:nvSpPr>
        <xdr:cNvPr id="160" name="n_1mainValue債務償還比率"/>
        <xdr:cNvSpPr txBox="1"/>
      </xdr:nvSpPr>
      <xdr:spPr>
        <a:xfrm>
          <a:off x="13836727" y="626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88999</xdr:rowOff>
    </xdr:from>
    <xdr:ext cx="469744" cy="259045"/>
    <xdr:sp macro="" textlink="">
      <xdr:nvSpPr>
        <xdr:cNvPr id="161" name="n_2mainValue債務償還比率"/>
        <xdr:cNvSpPr txBox="1"/>
      </xdr:nvSpPr>
      <xdr:spPr>
        <a:xfrm>
          <a:off x="13087427" y="634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119152</xdr:rowOff>
    </xdr:from>
    <xdr:ext cx="469744" cy="259045"/>
    <xdr:sp macro="" textlink="">
      <xdr:nvSpPr>
        <xdr:cNvPr id="162" name="n_3mainValue債務償還比率"/>
        <xdr:cNvSpPr txBox="1"/>
      </xdr:nvSpPr>
      <xdr:spPr>
        <a:xfrm>
          <a:off x="12325427" y="60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10585</xdr:rowOff>
    </xdr:from>
    <xdr:ext cx="469744" cy="259045"/>
    <xdr:sp macro="" textlink="">
      <xdr:nvSpPr>
        <xdr:cNvPr id="163" name="n_4mainValue債務償還比率"/>
        <xdr:cNvSpPr txBox="1"/>
      </xdr:nvSpPr>
      <xdr:spPr>
        <a:xfrm>
          <a:off x="11563427" y="592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xdr:cNvSpPr/>
      </xdr:nvSpPr>
      <xdr:spPr>
        <a:xfrm>
          <a:off x="4584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道路】&#10;有形固定資産減価償却率該当値テキスト"/>
        <xdr:cNvSpPr txBox="1"/>
      </xdr:nvSpPr>
      <xdr:spPr>
        <a:xfrm>
          <a:off x="4673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97427</xdr:rowOff>
    </xdr:to>
    <xdr:cxnSp macro="">
      <xdr:nvCxnSpPr>
        <xdr:cNvPr id="77" name="直線コネクタ 76"/>
        <xdr:cNvCxnSpPr/>
      </xdr:nvCxnSpPr>
      <xdr:spPr>
        <a:xfrm>
          <a:off x="3797300" y="69342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76200</xdr:rowOff>
    </xdr:to>
    <xdr:cxnSp macro="">
      <xdr:nvCxnSpPr>
        <xdr:cNvPr id="79" name="直線コネクタ 78"/>
        <xdr:cNvCxnSpPr/>
      </xdr:nvCxnSpPr>
      <xdr:spPr>
        <a:xfrm>
          <a:off x="2908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xdr:rowOff>
    </xdr:from>
    <xdr:to>
      <xdr:col>10</xdr:col>
      <xdr:colOff>165100</xdr:colOff>
      <xdr:row>40</xdr:row>
      <xdr:rowOff>104140</xdr:rowOff>
    </xdr:to>
    <xdr:sp macro="" textlink="">
      <xdr:nvSpPr>
        <xdr:cNvPr id="80" name="楕円 79"/>
        <xdr:cNvSpPr/>
      </xdr:nvSpPr>
      <xdr:spPr>
        <a:xfrm>
          <a:off x="196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53340</xdr:rowOff>
    </xdr:from>
    <xdr:to>
      <xdr:col>15</xdr:col>
      <xdr:colOff>50800</xdr:colOff>
      <xdr:row>40</xdr:row>
      <xdr:rowOff>76200</xdr:rowOff>
    </xdr:to>
    <xdr:cxnSp macro="">
      <xdr:nvCxnSpPr>
        <xdr:cNvPr id="81" name="直線コネクタ 80"/>
        <xdr:cNvCxnSpPr/>
      </xdr:nvCxnSpPr>
      <xdr:spPr>
        <a:xfrm>
          <a:off x="2019300" y="691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6" name="n_1mainValue【道路】&#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7" name="n_2mainValue【道路】&#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95267</xdr:rowOff>
    </xdr:from>
    <xdr:ext cx="405111" cy="259045"/>
    <xdr:sp macro="" textlink="">
      <xdr:nvSpPr>
        <xdr:cNvPr id="88" name="n_3mainValue【道路】&#10;有形固定資産減価償却率"/>
        <xdr:cNvSpPr txBox="1"/>
      </xdr:nvSpPr>
      <xdr:spPr>
        <a:xfrm>
          <a:off x="1816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66706</xdr:rowOff>
    </xdr:from>
    <xdr:to>
      <xdr:col>55</xdr:col>
      <xdr:colOff>50800</xdr:colOff>
      <xdr:row>41</xdr:row>
      <xdr:rowOff>168306</xdr:rowOff>
    </xdr:to>
    <xdr:sp macro="" textlink="">
      <xdr:nvSpPr>
        <xdr:cNvPr id="128" name="楕円 127"/>
        <xdr:cNvSpPr/>
      </xdr:nvSpPr>
      <xdr:spPr>
        <a:xfrm>
          <a:off x="10426700" y="70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153083</xdr:rowOff>
    </xdr:from>
    <xdr:ext cx="534377" cy="259045"/>
    <xdr:sp macro="" textlink="">
      <xdr:nvSpPr>
        <xdr:cNvPr id="129" name="【道路】&#10;一人当たり延長該当値テキスト"/>
        <xdr:cNvSpPr txBox="1"/>
      </xdr:nvSpPr>
      <xdr:spPr>
        <a:xfrm>
          <a:off x="10515600" y="701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68528</xdr:rowOff>
    </xdr:from>
    <xdr:to>
      <xdr:col>50</xdr:col>
      <xdr:colOff>165100</xdr:colOff>
      <xdr:row>41</xdr:row>
      <xdr:rowOff>170128</xdr:rowOff>
    </xdr:to>
    <xdr:sp macro="" textlink="">
      <xdr:nvSpPr>
        <xdr:cNvPr id="130" name="楕円 129"/>
        <xdr:cNvSpPr/>
      </xdr:nvSpPr>
      <xdr:spPr>
        <a:xfrm>
          <a:off x="9588500" y="70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117506</xdr:rowOff>
    </xdr:from>
    <xdr:to>
      <xdr:col>55</xdr:col>
      <xdr:colOff>0</xdr:colOff>
      <xdr:row>41</xdr:row>
      <xdr:rowOff>119328</xdr:rowOff>
    </xdr:to>
    <xdr:cxnSp macro="">
      <xdr:nvCxnSpPr>
        <xdr:cNvPr id="131" name="直線コネクタ 130"/>
        <xdr:cNvCxnSpPr/>
      </xdr:nvCxnSpPr>
      <xdr:spPr>
        <a:xfrm flipV="1">
          <a:off x="9639300" y="7146956"/>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70993</xdr:rowOff>
    </xdr:from>
    <xdr:to>
      <xdr:col>46</xdr:col>
      <xdr:colOff>38100</xdr:colOff>
      <xdr:row>42</xdr:row>
      <xdr:rowOff>1143</xdr:rowOff>
    </xdr:to>
    <xdr:sp macro="" textlink="">
      <xdr:nvSpPr>
        <xdr:cNvPr id="132" name="楕円 131"/>
        <xdr:cNvSpPr/>
      </xdr:nvSpPr>
      <xdr:spPr>
        <a:xfrm>
          <a:off x="8699500" y="71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119328</xdr:rowOff>
    </xdr:from>
    <xdr:to>
      <xdr:col>50</xdr:col>
      <xdr:colOff>114300</xdr:colOff>
      <xdr:row>41</xdr:row>
      <xdr:rowOff>121793</xdr:rowOff>
    </xdr:to>
    <xdr:cxnSp macro="">
      <xdr:nvCxnSpPr>
        <xdr:cNvPr id="133" name="直線コネクタ 132"/>
        <xdr:cNvCxnSpPr/>
      </xdr:nvCxnSpPr>
      <xdr:spPr>
        <a:xfrm flipV="1">
          <a:off x="8750300" y="714877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72562</xdr:rowOff>
    </xdr:from>
    <xdr:to>
      <xdr:col>41</xdr:col>
      <xdr:colOff>101600</xdr:colOff>
      <xdr:row>42</xdr:row>
      <xdr:rowOff>2712</xdr:rowOff>
    </xdr:to>
    <xdr:sp macro="" textlink="">
      <xdr:nvSpPr>
        <xdr:cNvPr id="134" name="楕円 133"/>
        <xdr:cNvSpPr/>
      </xdr:nvSpPr>
      <xdr:spPr>
        <a:xfrm>
          <a:off x="7810500" y="71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121793</xdr:rowOff>
    </xdr:from>
    <xdr:to>
      <xdr:col>45</xdr:col>
      <xdr:colOff>177800</xdr:colOff>
      <xdr:row>41</xdr:row>
      <xdr:rowOff>123362</xdr:rowOff>
    </xdr:to>
    <xdr:cxnSp macro="">
      <xdr:nvCxnSpPr>
        <xdr:cNvPr id="135" name="直線コネクタ 134"/>
        <xdr:cNvCxnSpPr/>
      </xdr:nvCxnSpPr>
      <xdr:spPr>
        <a:xfrm flipV="1">
          <a:off x="7861300" y="7151243"/>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161255</xdr:rowOff>
    </xdr:from>
    <xdr:ext cx="534377" cy="259045"/>
    <xdr:sp macro="" textlink="">
      <xdr:nvSpPr>
        <xdr:cNvPr id="140" name="n_1mainValue【道路】&#10;一人当たり延長"/>
        <xdr:cNvSpPr txBox="1"/>
      </xdr:nvSpPr>
      <xdr:spPr>
        <a:xfrm>
          <a:off x="9359411" y="719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163720</xdr:rowOff>
    </xdr:from>
    <xdr:ext cx="534377" cy="259045"/>
    <xdr:sp macro="" textlink="">
      <xdr:nvSpPr>
        <xdr:cNvPr id="141" name="n_2mainValue【道路】&#10;一人当たり延長"/>
        <xdr:cNvSpPr txBox="1"/>
      </xdr:nvSpPr>
      <xdr:spPr>
        <a:xfrm>
          <a:off x="8483111" y="719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165289</xdr:rowOff>
    </xdr:from>
    <xdr:ext cx="534377" cy="259045"/>
    <xdr:sp macro="" textlink="">
      <xdr:nvSpPr>
        <xdr:cNvPr id="142" name="n_3mainValue【道路】&#10;一人当たり延長"/>
        <xdr:cNvSpPr txBox="1"/>
      </xdr:nvSpPr>
      <xdr:spPr>
        <a:xfrm>
          <a:off x="7594111" y="71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84" name="楕円 183"/>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16164</xdr:rowOff>
    </xdr:from>
    <xdr:ext cx="405111" cy="259045"/>
    <xdr:sp macro="" textlink="">
      <xdr:nvSpPr>
        <xdr:cNvPr id="185" name="【橋りょう・トンネル】&#10;有形固定資産減価償却率該当値テキスト"/>
        <xdr:cNvSpPr txBox="1"/>
      </xdr:nvSpPr>
      <xdr:spPr>
        <a:xfrm>
          <a:off x="4673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86" name="楕円 185"/>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44087</xdr:rowOff>
    </xdr:from>
    <xdr:to>
      <xdr:col>24</xdr:col>
      <xdr:colOff>63500</xdr:colOff>
      <xdr:row>60</xdr:row>
      <xdr:rowOff>60416</xdr:rowOff>
    </xdr:to>
    <xdr:cxnSp macro="">
      <xdr:nvCxnSpPr>
        <xdr:cNvPr id="187" name="直線コネクタ 186"/>
        <xdr:cNvCxnSpPr/>
      </xdr:nvCxnSpPr>
      <xdr:spPr>
        <a:xfrm flipV="1">
          <a:off x="3797300" y="10159637"/>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88" name="楕円 187"/>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71846</xdr:rowOff>
    </xdr:to>
    <xdr:cxnSp macro="">
      <xdr:nvCxnSpPr>
        <xdr:cNvPr id="189" name="直線コネクタ 188"/>
        <xdr:cNvCxnSpPr/>
      </xdr:nvCxnSpPr>
      <xdr:spPr>
        <a:xfrm flipV="1">
          <a:off x="2908300" y="10347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0" name="楕円 189"/>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71846</xdr:rowOff>
    </xdr:to>
    <xdr:cxnSp macro="">
      <xdr:nvCxnSpPr>
        <xdr:cNvPr id="191" name="直線コネクタ 190"/>
        <xdr:cNvCxnSpPr/>
      </xdr:nvCxnSpPr>
      <xdr:spPr>
        <a:xfrm>
          <a:off x="2019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196" name="n_1mainValue【橋りょう・トンネル】&#10;有形固定資産減価償却率"/>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197" name="n_2mainValue【橋りょう・トンネル】&#10;有形固定資産減価償却率"/>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98" name="n_3main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165132</xdr:rowOff>
    </xdr:from>
    <xdr:to>
      <xdr:col>55</xdr:col>
      <xdr:colOff>50800</xdr:colOff>
      <xdr:row>64</xdr:row>
      <xdr:rowOff>95282</xdr:rowOff>
    </xdr:to>
    <xdr:sp macro="" textlink="">
      <xdr:nvSpPr>
        <xdr:cNvPr id="238" name="楕円 237"/>
        <xdr:cNvSpPr/>
      </xdr:nvSpPr>
      <xdr:spPr>
        <a:xfrm>
          <a:off x="10426700" y="109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80059</xdr:rowOff>
    </xdr:from>
    <xdr:ext cx="599010" cy="259045"/>
    <xdr:sp macro="" textlink="">
      <xdr:nvSpPr>
        <xdr:cNvPr id="239" name="【橋りょう・トンネル】&#10;一人当たり有形固定資産（償却資産）額該当値テキスト"/>
        <xdr:cNvSpPr txBox="1"/>
      </xdr:nvSpPr>
      <xdr:spPr>
        <a:xfrm>
          <a:off x="10515600" y="108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1962</xdr:rowOff>
    </xdr:from>
    <xdr:to>
      <xdr:col>50</xdr:col>
      <xdr:colOff>165100</xdr:colOff>
      <xdr:row>64</xdr:row>
      <xdr:rowOff>103562</xdr:rowOff>
    </xdr:to>
    <xdr:sp macro="" textlink="">
      <xdr:nvSpPr>
        <xdr:cNvPr id="240" name="楕円 239"/>
        <xdr:cNvSpPr/>
      </xdr:nvSpPr>
      <xdr:spPr>
        <a:xfrm>
          <a:off x="9588500" y="109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44482</xdr:rowOff>
    </xdr:from>
    <xdr:to>
      <xdr:col>55</xdr:col>
      <xdr:colOff>0</xdr:colOff>
      <xdr:row>64</xdr:row>
      <xdr:rowOff>52762</xdr:rowOff>
    </xdr:to>
    <xdr:cxnSp macro="">
      <xdr:nvCxnSpPr>
        <xdr:cNvPr id="241" name="直線コネクタ 240"/>
        <xdr:cNvCxnSpPr/>
      </xdr:nvCxnSpPr>
      <xdr:spPr>
        <a:xfrm flipV="1">
          <a:off x="9639300" y="11017282"/>
          <a:ext cx="8382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3243</xdr:rowOff>
    </xdr:from>
    <xdr:to>
      <xdr:col>46</xdr:col>
      <xdr:colOff>38100</xdr:colOff>
      <xdr:row>64</xdr:row>
      <xdr:rowOff>104843</xdr:rowOff>
    </xdr:to>
    <xdr:sp macro="" textlink="">
      <xdr:nvSpPr>
        <xdr:cNvPr id="242" name="楕円 241"/>
        <xdr:cNvSpPr/>
      </xdr:nvSpPr>
      <xdr:spPr>
        <a:xfrm>
          <a:off x="8699500" y="109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52762</xdr:rowOff>
    </xdr:from>
    <xdr:to>
      <xdr:col>50</xdr:col>
      <xdr:colOff>114300</xdr:colOff>
      <xdr:row>64</xdr:row>
      <xdr:rowOff>54043</xdr:rowOff>
    </xdr:to>
    <xdr:cxnSp macro="">
      <xdr:nvCxnSpPr>
        <xdr:cNvPr id="243" name="直線コネクタ 242"/>
        <xdr:cNvCxnSpPr/>
      </xdr:nvCxnSpPr>
      <xdr:spPr>
        <a:xfrm flipV="1">
          <a:off x="8750300" y="1102556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3497</xdr:rowOff>
    </xdr:from>
    <xdr:to>
      <xdr:col>41</xdr:col>
      <xdr:colOff>101600</xdr:colOff>
      <xdr:row>64</xdr:row>
      <xdr:rowOff>105097</xdr:rowOff>
    </xdr:to>
    <xdr:sp macro="" textlink="">
      <xdr:nvSpPr>
        <xdr:cNvPr id="244" name="楕円 243"/>
        <xdr:cNvSpPr/>
      </xdr:nvSpPr>
      <xdr:spPr>
        <a:xfrm>
          <a:off x="7810500" y="109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54043</xdr:rowOff>
    </xdr:from>
    <xdr:to>
      <xdr:col>45</xdr:col>
      <xdr:colOff>177800</xdr:colOff>
      <xdr:row>64</xdr:row>
      <xdr:rowOff>54297</xdr:rowOff>
    </xdr:to>
    <xdr:cxnSp macro="">
      <xdr:nvCxnSpPr>
        <xdr:cNvPr id="245" name="直線コネクタ 244"/>
        <xdr:cNvCxnSpPr/>
      </xdr:nvCxnSpPr>
      <xdr:spPr>
        <a:xfrm flipV="1">
          <a:off x="7861300" y="110268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94689</xdr:rowOff>
    </xdr:from>
    <xdr:ext cx="599010" cy="259045"/>
    <xdr:sp macro="" textlink="">
      <xdr:nvSpPr>
        <xdr:cNvPr id="250" name="n_1mainValue【橋りょう・トンネル】&#10;一人当たり有形固定資産（償却資産）額"/>
        <xdr:cNvSpPr txBox="1"/>
      </xdr:nvSpPr>
      <xdr:spPr>
        <a:xfrm>
          <a:off x="9327095" y="1106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95970</xdr:rowOff>
    </xdr:from>
    <xdr:ext cx="599010" cy="259045"/>
    <xdr:sp macro="" textlink="">
      <xdr:nvSpPr>
        <xdr:cNvPr id="251" name="n_2mainValue【橋りょう・トンネル】&#10;一人当たり有形固定資産（償却資産）額"/>
        <xdr:cNvSpPr txBox="1"/>
      </xdr:nvSpPr>
      <xdr:spPr>
        <a:xfrm>
          <a:off x="8450795" y="1106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96224</xdr:rowOff>
    </xdr:from>
    <xdr:ext cx="599010" cy="259045"/>
    <xdr:sp macro="" textlink="">
      <xdr:nvSpPr>
        <xdr:cNvPr id="252" name="n_3mainValue【橋りょう・トンネル】&#10;一人当たり有形固定資産（償却資産）額"/>
        <xdr:cNvSpPr txBox="1"/>
      </xdr:nvSpPr>
      <xdr:spPr>
        <a:xfrm>
          <a:off x="7561795" y="1106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93" name="楕円 292"/>
        <xdr:cNvSpPr/>
      </xdr:nvSpPr>
      <xdr:spPr>
        <a:xfrm>
          <a:off x="4584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84472</xdr:rowOff>
    </xdr:from>
    <xdr:ext cx="405111" cy="259045"/>
    <xdr:sp macro="" textlink="">
      <xdr:nvSpPr>
        <xdr:cNvPr id="294" name="【公営住宅】&#10;有形固定資産減価償却率該当値テキスト"/>
        <xdr:cNvSpPr txBox="1"/>
      </xdr:nvSpPr>
      <xdr:spPr>
        <a:xfrm>
          <a:off x="4673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95" name="楕円 294"/>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112395</xdr:rowOff>
    </xdr:to>
    <xdr:cxnSp macro="">
      <xdr:nvCxnSpPr>
        <xdr:cNvPr id="296" name="直線コネクタ 295"/>
        <xdr:cNvCxnSpPr/>
      </xdr:nvCxnSpPr>
      <xdr:spPr>
        <a:xfrm>
          <a:off x="3797300" y="137883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297" name="楕円 296"/>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91439</xdr:rowOff>
    </xdr:to>
    <xdr:cxnSp macro="">
      <xdr:nvCxnSpPr>
        <xdr:cNvPr id="298" name="直線コネクタ 297"/>
        <xdr:cNvCxnSpPr/>
      </xdr:nvCxnSpPr>
      <xdr:spPr>
        <a:xfrm flipV="1">
          <a:off x="2908300" y="13788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299" name="楕円 298"/>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91439</xdr:rowOff>
    </xdr:to>
    <xdr:cxnSp macro="">
      <xdr:nvCxnSpPr>
        <xdr:cNvPr id="300" name="直線コネクタ 299"/>
        <xdr:cNvCxnSpPr/>
      </xdr:nvCxnSpPr>
      <xdr:spPr>
        <a:xfrm>
          <a:off x="2019300" y="13792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05" name="n_1mainValue【公営住宅】&#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306" name="n_2mainValue【公営住宅】&#10;有形固定資産減価償却率"/>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07" name="n_3mainValue【公営住宅】&#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88531</xdr:rowOff>
    </xdr:from>
    <xdr:to>
      <xdr:col>55</xdr:col>
      <xdr:colOff>50800</xdr:colOff>
      <xdr:row>86</xdr:row>
      <xdr:rowOff>18681</xdr:rowOff>
    </xdr:to>
    <xdr:sp macro="" textlink="">
      <xdr:nvSpPr>
        <xdr:cNvPr id="347" name="楕円 346"/>
        <xdr:cNvSpPr/>
      </xdr:nvSpPr>
      <xdr:spPr>
        <a:xfrm>
          <a:off x="10426700" y="146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66958</xdr:rowOff>
    </xdr:from>
    <xdr:ext cx="469744" cy="259045"/>
    <xdr:sp macro="" textlink="">
      <xdr:nvSpPr>
        <xdr:cNvPr id="348" name="【公営住宅】&#10;一人当たり面積該当値テキスト"/>
        <xdr:cNvSpPr txBox="1"/>
      </xdr:nvSpPr>
      <xdr:spPr>
        <a:xfrm>
          <a:off x="10515600" y="146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91808</xdr:rowOff>
    </xdr:from>
    <xdr:to>
      <xdr:col>50</xdr:col>
      <xdr:colOff>165100</xdr:colOff>
      <xdr:row>86</xdr:row>
      <xdr:rowOff>21958</xdr:rowOff>
    </xdr:to>
    <xdr:sp macro="" textlink="">
      <xdr:nvSpPr>
        <xdr:cNvPr id="349" name="楕円 348"/>
        <xdr:cNvSpPr/>
      </xdr:nvSpPr>
      <xdr:spPr>
        <a:xfrm>
          <a:off x="9588500" y="146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139331</xdr:rowOff>
    </xdr:from>
    <xdr:to>
      <xdr:col>55</xdr:col>
      <xdr:colOff>0</xdr:colOff>
      <xdr:row>85</xdr:row>
      <xdr:rowOff>142608</xdr:rowOff>
    </xdr:to>
    <xdr:cxnSp macro="">
      <xdr:nvCxnSpPr>
        <xdr:cNvPr id="350" name="直線コネクタ 349"/>
        <xdr:cNvCxnSpPr/>
      </xdr:nvCxnSpPr>
      <xdr:spPr>
        <a:xfrm flipV="1">
          <a:off x="9639300" y="14712581"/>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92951</xdr:rowOff>
    </xdr:from>
    <xdr:to>
      <xdr:col>46</xdr:col>
      <xdr:colOff>38100</xdr:colOff>
      <xdr:row>86</xdr:row>
      <xdr:rowOff>23101</xdr:rowOff>
    </xdr:to>
    <xdr:sp macro="" textlink="">
      <xdr:nvSpPr>
        <xdr:cNvPr id="351" name="楕円 350"/>
        <xdr:cNvSpPr/>
      </xdr:nvSpPr>
      <xdr:spPr>
        <a:xfrm>
          <a:off x="8699500" y="146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142608</xdr:rowOff>
    </xdr:from>
    <xdr:to>
      <xdr:col>50</xdr:col>
      <xdr:colOff>114300</xdr:colOff>
      <xdr:row>85</xdr:row>
      <xdr:rowOff>143751</xdr:rowOff>
    </xdr:to>
    <xdr:cxnSp macro="">
      <xdr:nvCxnSpPr>
        <xdr:cNvPr id="352" name="直線コネクタ 351"/>
        <xdr:cNvCxnSpPr/>
      </xdr:nvCxnSpPr>
      <xdr:spPr>
        <a:xfrm flipV="1">
          <a:off x="8750300" y="147158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95238</xdr:rowOff>
    </xdr:from>
    <xdr:to>
      <xdr:col>41</xdr:col>
      <xdr:colOff>101600</xdr:colOff>
      <xdr:row>86</xdr:row>
      <xdr:rowOff>25388</xdr:rowOff>
    </xdr:to>
    <xdr:sp macro="" textlink="">
      <xdr:nvSpPr>
        <xdr:cNvPr id="353" name="楕円 352"/>
        <xdr:cNvSpPr/>
      </xdr:nvSpPr>
      <xdr:spPr>
        <a:xfrm>
          <a:off x="7810500" y="146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143751</xdr:rowOff>
    </xdr:from>
    <xdr:to>
      <xdr:col>45</xdr:col>
      <xdr:colOff>177800</xdr:colOff>
      <xdr:row>85</xdr:row>
      <xdr:rowOff>146038</xdr:rowOff>
    </xdr:to>
    <xdr:cxnSp macro="">
      <xdr:nvCxnSpPr>
        <xdr:cNvPr id="354" name="直線コネクタ 353"/>
        <xdr:cNvCxnSpPr/>
      </xdr:nvCxnSpPr>
      <xdr:spPr>
        <a:xfrm flipV="1">
          <a:off x="7861300" y="1471700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13085</xdr:rowOff>
    </xdr:from>
    <xdr:ext cx="469744" cy="259045"/>
    <xdr:sp macro="" textlink="">
      <xdr:nvSpPr>
        <xdr:cNvPr id="359" name="n_1mainValue【公営住宅】&#10;一人当たり面積"/>
        <xdr:cNvSpPr txBox="1"/>
      </xdr:nvSpPr>
      <xdr:spPr>
        <a:xfrm>
          <a:off x="9391727" y="1475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14228</xdr:rowOff>
    </xdr:from>
    <xdr:ext cx="469744" cy="259045"/>
    <xdr:sp macro="" textlink="">
      <xdr:nvSpPr>
        <xdr:cNvPr id="360" name="n_2mainValue【公営住宅】&#10;一人当たり面積"/>
        <xdr:cNvSpPr txBox="1"/>
      </xdr:nvSpPr>
      <xdr:spPr>
        <a:xfrm>
          <a:off x="8515427" y="1475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16515</xdr:rowOff>
    </xdr:from>
    <xdr:ext cx="469744" cy="259045"/>
    <xdr:sp macro="" textlink="">
      <xdr:nvSpPr>
        <xdr:cNvPr id="361" name="n_3mainValue【公営住宅】&#10;一人当たり面積"/>
        <xdr:cNvSpPr txBox="1"/>
      </xdr:nvSpPr>
      <xdr:spPr>
        <a:xfrm>
          <a:off x="7626427" y="147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87" name="直線コネクタ 386"/>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88" name="【港湾・漁港】&#10;有形固定資産減価償却率最小値テキスト"/>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89" name="直線コネクタ 388"/>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90" name="【港湾・漁港】&#10;有形固定資産減価償却率最大値テキスト"/>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91" name="直線コネクタ 390"/>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392" name="【港湾・漁港】&#10;有形固定資産減価償却率平均値テキスト"/>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3" name="フローチャート: 判断 392"/>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4" name="フローチャート: 判断 393"/>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5" name="フローチャート: 判断 394"/>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6" name="フローチャート: 判断 395"/>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7" name="フローチャート: 判断 396"/>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107043</xdr:rowOff>
    </xdr:from>
    <xdr:to>
      <xdr:col>24</xdr:col>
      <xdr:colOff>114300</xdr:colOff>
      <xdr:row>107</xdr:row>
      <xdr:rowOff>37193</xdr:rowOff>
    </xdr:to>
    <xdr:sp macro="" textlink="">
      <xdr:nvSpPr>
        <xdr:cNvPr id="403" name="楕円 402"/>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85470</xdr:rowOff>
    </xdr:from>
    <xdr:ext cx="405111" cy="259045"/>
    <xdr:sp macro="" textlink="">
      <xdr:nvSpPr>
        <xdr:cNvPr id="404" name="【港湾・漁港】&#10;有形固定資産減価償却率該当値テキスト"/>
        <xdr:cNvSpPr txBox="1"/>
      </xdr:nvSpPr>
      <xdr:spPr>
        <a:xfrm>
          <a:off x="4673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84182</xdr:rowOff>
    </xdr:from>
    <xdr:to>
      <xdr:col>20</xdr:col>
      <xdr:colOff>38100</xdr:colOff>
      <xdr:row>107</xdr:row>
      <xdr:rowOff>14332</xdr:rowOff>
    </xdr:to>
    <xdr:sp macro="" textlink="">
      <xdr:nvSpPr>
        <xdr:cNvPr id="405" name="楕円 404"/>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106</xdr:row>
      <xdr:rowOff>157843</xdr:rowOff>
    </xdr:to>
    <xdr:cxnSp macro="">
      <xdr:nvCxnSpPr>
        <xdr:cNvPr id="406" name="直線コネクタ 405"/>
        <xdr:cNvCxnSpPr/>
      </xdr:nvCxnSpPr>
      <xdr:spPr>
        <a:xfrm>
          <a:off x="3797300" y="183086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407" name="楕円 406"/>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134982</xdr:rowOff>
    </xdr:to>
    <xdr:cxnSp macro="">
      <xdr:nvCxnSpPr>
        <xdr:cNvPr id="408" name="直線コネクタ 407"/>
        <xdr:cNvCxnSpPr/>
      </xdr:nvCxnSpPr>
      <xdr:spPr>
        <a:xfrm>
          <a:off x="2908300" y="18181320"/>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98879</xdr:rowOff>
    </xdr:from>
    <xdr:to>
      <xdr:col>10</xdr:col>
      <xdr:colOff>165100</xdr:colOff>
      <xdr:row>106</xdr:row>
      <xdr:rowOff>29029</xdr:rowOff>
    </xdr:to>
    <xdr:sp macro="" textlink="">
      <xdr:nvSpPr>
        <xdr:cNvPr id="409" name="楕円 408"/>
        <xdr:cNvSpPr/>
      </xdr:nvSpPr>
      <xdr:spPr>
        <a:xfrm>
          <a:off x="1968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149679</xdr:rowOff>
    </xdr:from>
    <xdr:to>
      <xdr:col>15</xdr:col>
      <xdr:colOff>50800</xdr:colOff>
      <xdr:row>106</xdr:row>
      <xdr:rowOff>7620</xdr:rowOff>
    </xdr:to>
    <xdr:cxnSp macro="">
      <xdr:nvCxnSpPr>
        <xdr:cNvPr id="410" name="直線コネクタ 409"/>
        <xdr:cNvCxnSpPr/>
      </xdr:nvCxnSpPr>
      <xdr:spPr>
        <a:xfrm>
          <a:off x="2019300" y="181519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11" name="n_1aveValue【港湾・漁港】&#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12" name="n_2aveValue【港湾・漁港】&#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13" name="n_3aveValue【港湾・漁港】&#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14" name="n_4aveValue【港湾・漁港】&#10;有形固定資産減価償却率"/>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5459</xdr:rowOff>
    </xdr:from>
    <xdr:ext cx="405111" cy="259045"/>
    <xdr:sp macro="" textlink="">
      <xdr:nvSpPr>
        <xdr:cNvPr id="415" name="n_1mainValue【港湾・漁港】&#10;有形固定資産減価償却率"/>
        <xdr:cNvSpPr txBox="1"/>
      </xdr:nvSpPr>
      <xdr:spPr>
        <a:xfrm>
          <a:off x="3582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416" name="n_2main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20156</xdr:rowOff>
    </xdr:from>
    <xdr:ext cx="405111" cy="259045"/>
    <xdr:sp macro="" textlink="">
      <xdr:nvSpPr>
        <xdr:cNvPr id="417" name="n_3mainValue【港湾・漁港】&#10;有形固定資産減価償却率"/>
        <xdr:cNvSpPr txBox="1"/>
      </xdr:nvSpPr>
      <xdr:spPr>
        <a:xfrm>
          <a:off x="1816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1" name="テキスト ボックス 430"/>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3" name="テキスト ボックス 43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5" name="テキスト ボックス 434"/>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7" name="テキスト ボックス 436"/>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9" name="テキスト ボックス 438"/>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41" name="直線コネクタ 440"/>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42" name="【港湾・漁港】&#10;一人当たり有形固定資産（償却資産）額最小値テキスト"/>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43" name="直線コネクタ 442"/>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44" name="【港湾・漁港】&#10;一人当たり有形固定資産（償却資産）額最大値テキスト"/>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45" name="直線コネクタ 444"/>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46" name="【港湾・漁港】&#10;一人当たり有形固定資産（償却資産）額平均値テキスト"/>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47" name="フローチャート: 判断 446"/>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48" name="フローチャート: 判断 447"/>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49" name="フローチャート: 判断 448"/>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0" name="フローチャート: 判断 449"/>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51" name="フローチャート: 判断 450"/>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75961</xdr:rowOff>
    </xdr:from>
    <xdr:to>
      <xdr:col>55</xdr:col>
      <xdr:colOff>50800</xdr:colOff>
      <xdr:row>109</xdr:row>
      <xdr:rowOff>6111</xdr:rowOff>
    </xdr:to>
    <xdr:sp macro="" textlink="">
      <xdr:nvSpPr>
        <xdr:cNvPr id="457" name="楕円 456"/>
        <xdr:cNvSpPr/>
      </xdr:nvSpPr>
      <xdr:spPr>
        <a:xfrm>
          <a:off x="10426700" y="185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690189" cy="259045"/>
    <xdr:sp macro="" textlink="">
      <xdr:nvSpPr>
        <xdr:cNvPr id="458" name="【港湾・漁港】&#10;一人当たり有形固定資産（償却資産）額該当値テキスト"/>
        <xdr:cNvSpPr txBox="1"/>
      </xdr:nvSpPr>
      <xdr:spPr>
        <a:xfrm>
          <a:off x="10515600" y="18563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76536</xdr:rowOff>
    </xdr:from>
    <xdr:to>
      <xdr:col>50</xdr:col>
      <xdr:colOff>165100</xdr:colOff>
      <xdr:row>109</xdr:row>
      <xdr:rowOff>6686</xdr:rowOff>
    </xdr:to>
    <xdr:sp macro="" textlink="">
      <xdr:nvSpPr>
        <xdr:cNvPr id="459" name="楕円 458"/>
        <xdr:cNvSpPr/>
      </xdr:nvSpPr>
      <xdr:spPr>
        <a:xfrm>
          <a:off x="9588500" y="185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126761</xdr:rowOff>
    </xdr:from>
    <xdr:to>
      <xdr:col>55</xdr:col>
      <xdr:colOff>0</xdr:colOff>
      <xdr:row>108</xdr:row>
      <xdr:rowOff>127336</xdr:rowOff>
    </xdr:to>
    <xdr:cxnSp macro="">
      <xdr:nvCxnSpPr>
        <xdr:cNvPr id="460" name="直線コネクタ 459"/>
        <xdr:cNvCxnSpPr/>
      </xdr:nvCxnSpPr>
      <xdr:spPr>
        <a:xfrm flipV="1">
          <a:off x="9639300" y="18643361"/>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82435</xdr:rowOff>
    </xdr:from>
    <xdr:to>
      <xdr:col>46</xdr:col>
      <xdr:colOff>38100</xdr:colOff>
      <xdr:row>109</xdr:row>
      <xdr:rowOff>12585</xdr:rowOff>
    </xdr:to>
    <xdr:sp macro="" textlink="">
      <xdr:nvSpPr>
        <xdr:cNvPr id="461" name="楕円 460"/>
        <xdr:cNvSpPr/>
      </xdr:nvSpPr>
      <xdr:spPr>
        <a:xfrm>
          <a:off x="8699500" y="18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127336</xdr:rowOff>
    </xdr:from>
    <xdr:to>
      <xdr:col>50</xdr:col>
      <xdr:colOff>114300</xdr:colOff>
      <xdr:row>108</xdr:row>
      <xdr:rowOff>133235</xdr:rowOff>
    </xdr:to>
    <xdr:cxnSp macro="">
      <xdr:nvCxnSpPr>
        <xdr:cNvPr id="462" name="直線コネクタ 461"/>
        <xdr:cNvCxnSpPr/>
      </xdr:nvCxnSpPr>
      <xdr:spPr>
        <a:xfrm flipV="1">
          <a:off x="8750300" y="18643936"/>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82742</xdr:rowOff>
    </xdr:from>
    <xdr:to>
      <xdr:col>41</xdr:col>
      <xdr:colOff>101600</xdr:colOff>
      <xdr:row>109</xdr:row>
      <xdr:rowOff>12892</xdr:rowOff>
    </xdr:to>
    <xdr:sp macro="" textlink="">
      <xdr:nvSpPr>
        <xdr:cNvPr id="463" name="楕円 462"/>
        <xdr:cNvSpPr/>
      </xdr:nvSpPr>
      <xdr:spPr>
        <a:xfrm>
          <a:off x="7810500" y="185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133235</xdr:rowOff>
    </xdr:from>
    <xdr:to>
      <xdr:col>45</xdr:col>
      <xdr:colOff>177800</xdr:colOff>
      <xdr:row>108</xdr:row>
      <xdr:rowOff>133542</xdr:rowOff>
    </xdr:to>
    <xdr:cxnSp macro="">
      <xdr:nvCxnSpPr>
        <xdr:cNvPr id="464" name="直線コネクタ 463"/>
        <xdr:cNvCxnSpPr/>
      </xdr:nvCxnSpPr>
      <xdr:spPr>
        <a:xfrm flipV="1">
          <a:off x="7861300" y="18649835"/>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65" name="n_1aveValue【港湾・漁港】&#10;一人当たり有形固定資産（償却資産）額"/>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66" name="n_2aveValue【港湾・漁港】&#10;一人当たり有形固定資産（償却資産）額"/>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67" name="n_3aveValue【港湾・漁港】&#10;一人当たり有形固定資産（償却資産）額"/>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68" name="n_4aveValue【港湾・漁港】&#10;一人当たり有形固定資産（償却資産）額"/>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169263</xdr:rowOff>
    </xdr:from>
    <xdr:ext cx="690189" cy="259045"/>
    <xdr:sp macro="" textlink="">
      <xdr:nvSpPr>
        <xdr:cNvPr id="469" name="n_1mainValue【港湾・漁港】&#10;一人当たり有形固定資産（償却資産）額"/>
        <xdr:cNvSpPr txBox="1"/>
      </xdr:nvSpPr>
      <xdr:spPr>
        <a:xfrm>
          <a:off x="9281505" y="18685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3712</xdr:rowOff>
    </xdr:from>
    <xdr:ext cx="690189" cy="259045"/>
    <xdr:sp macro="" textlink="">
      <xdr:nvSpPr>
        <xdr:cNvPr id="470" name="n_2mainValue【港湾・漁港】&#10;一人当たり有形固定資産（償却資産）額"/>
        <xdr:cNvSpPr txBox="1"/>
      </xdr:nvSpPr>
      <xdr:spPr>
        <a:xfrm>
          <a:off x="8405205" y="18691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4019</xdr:rowOff>
    </xdr:from>
    <xdr:ext cx="690189" cy="259045"/>
    <xdr:sp macro="" textlink="">
      <xdr:nvSpPr>
        <xdr:cNvPr id="471" name="n_3mainValue【港湾・漁港】&#10;一人当たり有形固定資産（償却資産）額"/>
        <xdr:cNvSpPr txBox="1"/>
      </xdr:nvSpPr>
      <xdr:spPr>
        <a:xfrm>
          <a:off x="7516205" y="18692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97" name="直線コネクタ 496"/>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00"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01" name="直線コネクタ 500"/>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02"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03" name="フローチャート: 判断 502"/>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05" name="フローチャート: 判断 504"/>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06" name="フローチャート: 判断 505"/>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7" name="フローチャート: 判断 50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121738</xdr:rowOff>
    </xdr:from>
    <xdr:to>
      <xdr:col>85</xdr:col>
      <xdr:colOff>177800</xdr:colOff>
      <xdr:row>41</xdr:row>
      <xdr:rowOff>51888</xdr:rowOff>
    </xdr:to>
    <xdr:sp macro="" textlink="">
      <xdr:nvSpPr>
        <xdr:cNvPr id="513" name="楕円 512"/>
        <xdr:cNvSpPr/>
      </xdr:nvSpPr>
      <xdr:spPr>
        <a:xfrm>
          <a:off x="162687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100165</xdr:rowOff>
    </xdr:from>
    <xdr:ext cx="405111" cy="259045"/>
    <xdr:sp macro="" textlink="">
      <xdr:nvSpPr>
        <xdr:cNvPr id="514" name="【認定こども園・幼稚園・保育所】&#10;有形固定資産減価償却率該当値テキスト"/>
        <xdr:cNvSpPr txBox="1"/>
      </xdr:nvSpPr>
      <xdr:spPr>
        <a:xfrm>
          <a:off x="16357600"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76019</xdr:rowOff>
    </xdr:from>
    <xdr:to>
      <xdr:col>81</xdr:col>
      <xdr:colOff>101600</xdr:colOff>
      <xdr:row>41</xdr:row>
      <xdr:rowOff>6169</xdr:rowOff>
    </xdr:to>
    <xdr:sp macro="" textlink="">
      <xdr:nvSpPr>
        <xdr:cNvPr id="515" name="楕円 514"/>
        <xdr:cNvSpPr/>
      </xdr:nvSpPr>
      <xdr:spPr>
        <a:xfrm>
          <a:off x="15430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126819</xdr:rowOff>
    </xdr:from>
    <xdr:to>
      <xdr:col>85</xdr:col>
      <xdr:colOff>127000</xdr:colOff>
      <xdr:row>41</xdr:row>
      <xdr:rowOff>1088</xdr:rowOff>
    </xdr:to>
    <xdr:cxnSp macro="">
      <xdr:nvCxnSpPr>
        <xdr:cNvPr id="516" name="直線コネクタ 515"/>
        <xdr:cNvCxnSpPr/>
      </xdr:nvCxnSpPr>
      <xdr:spPr>
        <a:xfrm>
          <a:off x="15481300" y="698481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517" name="楕円 516"/>
        <xdr:cNvSpPr/>
      </xdr:nvSpPr>
      <xdr:spPr>
        <a:xfrm>
          <a:off x="14541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126819</xdr:rowOff>
    </xdr:to>
    <xdr:cxnSp macro="">
      <xdr:nvCxnSpPr>
        <xdr:cNvPr id="518" name="直線コネクタ 517"/>
        <xdr:cNvCxnSpPr/>
      </xdr:nvCxnSpPr>
      <xdr:spPr>
        <a:xfrm>
          <a:off x="14592300" y="69374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154396</xdr:rowOff>
    </xdr:from>
    <xdr:to>
      <xdr:col>72</xdr:col>
      <xdr:colOff>38100</xdr:colOff>
      <xdr:row>40</xdr:row>
      <xdr:rowOff>84546</xdr:rowOff>
    </xdr:to>
    <xdr:sp macro="" textlink="">
      <xdr:nvSpPr>
        <xdr:cNvPr id="519" name="楕円 518"/>
        <xdr:cNvSpPr/>
      </xdr:nvSpPr>
      <xdr:spPr>
        <a:xfrm>
          <a:off x="1365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33746</xdr:rowOff>
    </xdr:from>
    <xdr:to>
      <xdr:col>76</xdr:col>
      <xdr:colOff>114300</xdr:colOff>
      <xdr:row>40</xdr:row>
      <xdr:rowOff>79466</xdr:rowOff>
    </xdr:to>
    <xdr:cxnSp macro="">
      <xdr:nvCxnSpPr>
        <xdr:cNvPr id="520" name="直線コネクタ 519"/>
        <xdr:cNvCxnSpPr/>
      </xdr:nvCxnSpPr>
      <xdr:spPr>
        <a:xfrm>
          <a:off x="13703300" y="6891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21"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22"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23"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4"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168746</xdr:rowOff>
    </xdr:from>
    <xdr:ext cx="405111" cy="259045"/>
    <xdr:sp macro="" textlink="">
      <xdr:nvSpPr>
        <xdr:cNvPr id="525" name="n_1mainValue【認定こども園・幼稚園・保育所】&#10;有形固定資産減価償却率"/>
        <xdr:cNvSpPr txBox="1"/>
      </xdr:nvSpPr>
      <xdr:spPr>
        <a:xfrm>
          <a:off x="152660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526" name="n_2mainValue【認定こども園・幼稚園・保育所】&#10;有形固定資産減価償却率"/>
        <xdr:cNvSpPr txBox="1"/>
      </xdr:nvSpPr>
      <xdr:spPr>
        <a:xfrm>
          <a:off x="14389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75673</xdr:rowOff>
    </xdr:from>
    <xdr:ext cx="405111" cy="259045"/>
    <xdr:sp macro="" textlink="">
      <xdr:nvSpPr>
        <xdr:cNvPr id="527" name="n_3mainValue【認定こども園・幼稚園・保育所】&#10;有形固定資産減価償却率"/>
        <xdr:cNvSpPr txBox="1"/>
      </xdr:nvSpPr>
      <xdr:spPr>
        <a:xfrm>
          <a:off x="13500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9" name="テキスト ボックス 5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1" name="テキスト ボックス 5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3" name="テキスト ボックス 5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5" name="テキスト ボックス 5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49" name="直線コネクタ 548"/>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50"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51" name="直線コネクタ 550"/>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52"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53" name="直線コネクタ 552"/>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54"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55" name="フローチャート: 判断 554"/>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56" name="フローチャート: 判断 555"/>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57" name="フローチャート: 判断 556"/>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58" name="フローチャート: 判断 557"/>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59" name="フローチャート: 判断 558"/>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2083</xdr:rowOff>
    </xdr:from>
    <xdr:to>
      <xdr:col>116</xdr:col>
      <xdr:colOff>114300</xdr:colOff>
      <xdr:row>39</xdr:row>
      <xdr:rowOff>103683</xdr:rowOff>
    </xdr:to>
    <xdr:sp macro="" textlink="">
      <xdr:nvSpPr>
        <xdr:cNvPr id="565" name="楕円 564"/>
        <xdr:cNvSpPr/>
      </xdr:nvSpPr>
      <xdr:spPr>
        <a:xfrm>
          <a:off x="221107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24960</xdr:rowOff>
    </xdr:from>
    <xdr:ext cx="469744" cy="259045"/>
    <xdr:sp macro="" textlink="">
      <xdr:nvSpPr>
        <xdr:cNvPr id="566" name="【認定こども園・幼稚園・保育所】&#10;一人当たり面積該当値テキスト"/>
        <xdr:cNvSpPr txBox="1"/>
      </xdr:nvSpPr>
      <xdr:spPr>
        <a:xfrm>
          <a:off x="22199600" y="65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xdr:rowOff>
    </xdr:from>
    <xdr:to>
      <xdr:col>112</xdr:col>
      <xdr:colOff>38100</xdr:colOff>
      <xdr:row>39</xdr:row>
      <xdr:rowOff>112826</xdr:rowOff>
    </xdr:to>
    <xdr:sp macro="" textlink="">
      <xdr:nvSpPr>
        <xdr:cNvPr id="567" name="楕円 566"/>
        <xdr:cNvSpPr/>
      </xdr:nvSpPr>
      <xdr:spPr>
        <a:xfrm>
          <a:off x="212725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52883</xdr:rowOff>
    </xdr:from>
    <xdr:to>
      <xdr:col>116</xdr:col>
      <xdr:colOff>63500</xdr:colOff>
      <xdr:row>39</xdr:row>
      <xdr:rowOff>62026</xdr:rowOff>
    </xdr:to>
    <xdr:cxnSp macro="">
      <xdr:nvCxnSpPr>
        <xdr:cNvPr id="568" name="直線コネクタ 567"/>
        <xdr:cNvCxnSpPr/>
      </xdr:nvCxnSpPr>
      <xdr:spPr>
        <a:xfrm flipV="1">
          <a:off x="21323300" y="673943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22199</xdr:rowOff>
    </xdr:from>
    <xdr:to>
      <xdr:col>107</xdr:col>
      <xdr:colOff>101600</xdr:colOff>
      <xdr:row>39</xdr:row>
      <xdr:rowOff>123799</xdr:rowOff>
    </xdr:to>
    <xdr:sp macro="" textlink="">
      <xdr:nvSpPr>
        <xdr:cNvPr id="569" name="楕円 568"/>
        <xdr:cNvSpPr/>
      </xdr:nvSpPr>
      <xdr:spPr>
        <a:xfrm>
          <a:off x="20383500" y="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62026</xdr:rowOff>
    </xdr:from>
    <xdr:to>
      <xdr:col>111</xdr:col>
      <xdr:colOff>177800</xdr:colOff>
      <xdr:row>39</xdr:row>
      <xdr:rowOff>72999</xdr:rowOff>
    </xdr:to>
    <xdr:cxnSp macro="">
      <xdr:nvCxnSpPr>
        <xdr:cNvPr id="570" name="直線コネクタ 569"/>
        <xdr:cNvCxnSpPr/>
      </xdr:nvCxnSpPr>
      <xdr:spPr>
        <a:xfrm flipV="1">
          <a:off x="20434300" y="67485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28601</xdr:rowOff>
    </xdr:from>
    <xdr:to>
      <xdr:col>102</xdr:col>
      <xdr:colOff>165100</xdr:colOff>
      <xdr:row>39</xdr:row>
      <xdr:rowOff>130201</xdr:rowOff>
    </xdr:to>
    <xdr:sp macro="" textlink="">
      <xdr:nvSpPr>
        <xdr:cNvPr id="571" name="楕円 570"/>
        <xdr:cNvSpPr/>
      </xdr:nvSpPr>
      <xdr:spPr>
        <a:xfrm>
          <a:off x="19494500" y="67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72999</xdr:rowOff>
    </xdr:from>
    <xdr:to>
      <xdr:col>107</xdr:col>
      <xdr:colOff>50800</xdr:colOff>
      <xdr:row>39</xdr:row>
      <xdr:rowOff>79401</xdr:rowOff>
    </xdr:to>
    <xdr:cxnSp macro="">
      <xdr:nvCxnSpPr>
        <xdr:cNvPr id="572" name="直線コネクタ 571"/>
        <xdr:cNvCxnSpPr/>
      </xdr:nvCxnSpPr>
      <xdr:spPr>
        <a:xfrm flipV="1">
          <a:off x="19545300" y="675954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73"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74"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75"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76"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129353</xdr:rowOff>
    </xdr:from>
    <xdr:ext cx="469744" cy="259045"/>
    <xdr:sp macro="" textlink="">
      <xdr:nvSpPr>
        <xdr:cNvPr id="577" name="n_1mainValue【認定こども園・幼稚園・保育所】&#10;一人当たり面積"/>
        <xdr:cNvSpPr txBox="1"/>
      </xdr:nvSpPr>
      <xdr:spPr>
        <a:xfrm>
          <a:off x="21075727" y="64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140326</xdr:rowOff>
    </xdr:from>
    <xdr:ext cx="469744" cy="259045"/>
    <xdr:sp macro="" textlink="">
      <xdr:nvSpPr>
        <xdr:cNvPr id="578" name="n_2mainValue【認定こども園・幼稚園・保育所】&#10;一人当たり面積"/>
        <xdr:cNvSpPr txBox="1"/>
      </xdr:nvSpPr>
      <xdr:spPr>
        <a:xfrm>
          <a:off x="20199427" y="64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146728</xdr:rowOff>
    </xdr:from>
    <xdr:ext cx="469744" cy="259045"/>
    <xdr:sp macro="" textlink="">
      <xdr:nvSpPr>
        <xdr:cNvPr id="579" name="n_3mainValue【認定こども園・幼稚園・保育所】&#10;一人当たり面積"/>
        <xdr:cNvSpPr txBox="1"/>
      </xdr:nvSpPr>
      <xdr:spPr>
        <a:xfrm>
          <a:off x="19310427" y="64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05" name="直線コネクタ 60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0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09" name="直線コネクタ 60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61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11" name="フローチャート: 判断 61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12" name="フローチャート: 判断 61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13" name="フローチャート: 判断 61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14" name="フローチャート: 判断 61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15" name="フローチャート: 判断 61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621" name="楕円 620"/>
        <xdr:cNvSpPr/>
      </xdr:nvSpPr>
      <xdr:spPr>
        <a:xfrm>
          <a:off x="16268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622" name="【学校施設】&#10;有形固定資産減価償却率該当値テキスト"/>
        <xdr:cNvSpPr txBox="1"/>
      </xdr:nvSpPr>
      <xdr:spPr>
        <a:xfrm>
          <a:off x="16357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73297</xdr:rowOff>
    </xdr:from>
    <xdr:to>
      <xdr:col>81</xdr:col>
      <xdr:colOff>101600</xdr:colOff>
      <xdr:row>62</xdr:row>
      <xdr:rowOff>3447</xdr:rowOff>
    </xdr:to>
    <xdr:sp macro="" textlink="">
      <xdr:nvSpPr>
        <xdr:cNvPr id="623" name="楕円 622"/>
        <xdr:cNvSpPr/>
      </xdr:nvSpPr>
      <xdr:spPr>
        <a:xfrm>
          <a:off x="15430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124097</xdr:rowOff>
    </xdr:from>
    <xdr:to>
      <xdr:col>85</xdr:col>
      <xdr:colOff>127000</xdr:colOff>
      <xdr:row>61</xdr:row>
      <xdr:rowOff>158387</xdr:rowOff>
    </xdr:to>
    <xdr:cxnSp macro="">
      <xdr:nvCxnSpPr>
        <xdr:cNvPr id="624" name="直線コネクタ 623"/>
        <xdr:cNvCxnSpPr/>
      </xdr:nvCxnSpPr>
      <xdr:spPr>
        <a:xfrm>
          <a:off x="15481300" y="105825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25" name="楕円 624"/>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124097</xdr:rowOff>
    </xdr:to>
    <xdr:cxnSp macro="">
      <xdr:nvCxnSpPr>
        <xdr:cNvPr id="626" name="直線コネクタ 625"/>
        <xdr:cNvCxnSpPr/>
      </xdr:nvCxnSpPr>
      <xdr:spPr>
        <a:xfrm>
          <a:off x="14592300" y="105482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xdr:rowOff>
    </xdr:from>
    <xdr:to>
      <xdr:col>72</xdr:col>
      <xdr:colOff>38100</xdr:colOff>
      <xdr:row>61</xdr:row>
      <xdr:rowOff>104684</xdr:rowOff>
    </xdr:to>
    <xdr:sp macro="" textlink="">
      <xdr:nvSpPr>
        <xdr:cNvPr id="627" name="楕円 626"/>
        <xdr:cNvSpPr/>
      </xdr:nvSpPr>
      <xdr:spPr>
        <a:xfrm>
          <a:off x="1365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53884</xdr:rowOff>
    </xdr:from>
    <xdr:to>
      <xdr:col>76</xdr:col>
      <xdr:colOff>114300</xdr:colOff>
      <xdr:row>61</xdr:row>
      <xdr:rowOff>89807</xdr:rowOff>
    </xdr:to>
    <xdr:cxnSp macro="">
      <xdr:nvCxnSpPr>
        <xdr:cNvPr id="628" name="直線コネクタ 627"/>
        <xdr:cNvCxnSpPr/>
      </xdr:nvCxnSpPr>
      <xdr:spPr>
        <a:xfrm>
          <a:off x="13703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29"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630"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31"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32"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166024</xdr:rowOff>
    </xdr:from>
    <xdr:ext cx="405111" cy="259045"/>
    <xdr:sp macro="" textlink="">
      <xdr:nvSpPr>
        <xdr:cNvPr id="633" name="n_1mainValue【学校施設】&#10;有形固定資産減価償却率"/>
        <xdr:cNvSpPr txBox="1"/>
      </xdr:nvSpPr>
      <xdr:spPr>
        <a:xfrm>
          <a:off x="15266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34" name="n_2mainValue【学校施設】&#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95811</xdr:rowOff>
    </xdr:from>
    <xdr:ext cx="405111" cy="259045"/>
    <xdr:sp macro="" textlink="">
      <xdr:nvSpPr>
        <xdr:cNvPr id="635" name="n_3mainValue【学校施設】&#10;有形固定資産減価償却率"/>
        <xdr:cNvSpPr txBox="1"/>
      </xdr:nvSpPr>
      <xdr:spPr>
        <a:xfrm>
          <a:off x="13500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49" name="テキスト ボックス 648"/>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51" name="テキスト ボックス 650"/>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53" name="テキスト ボックス 652"/>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55" name="テキスト ボックス 65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7" name="テキスト ボックス 65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9" name="テキスト ボックス 6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61" name="直線コネクタ 660"/>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62"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63" name="直線コネクタ 662"/>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64"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65" name="直線コネクタ 664"/>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66"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67" name="フローチャート: 判断 666"/>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68" name="フローチャート: 判断 667"/>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69" name="フローチャート: 判断 668"/>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70" name="フローチャート: 判断 669"/>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71" name="フローチャート: 判断 670"/>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68823</xdr:rowOff>
    </xdr:from>
    <xdr:to>
      <xdr:col>116</xdr:col>
      <xdr:colOff>114300</xdr:colOff>
      <xdr:row>63</xdr:row>
      <xdr:rowOff>170423</xdr:rowOff>
    </xdr:to>
    <xdr:sp macro="" textlink="">
      <xdr:nvSpPr>
        <xdr:cNvPr id="677" name="楕円 676"/>
        <xdr:cNvSpPr/>
      </xdr:nvSpPr>
      <xdr:spPr>
        <a:xfrm>
          <a:off x="22110700" y="108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91700</xdr:rowOff>
    </xdr:from>
    <xdr:ext cx="469744" cy="259045"/>
    <xdr:sp macro="" textlink="">
      <xdr:nvSpPr>
        <xdr:cNvPr id="678" name="【学校施設】&#10;一人当たり面積該当値テキスト"/>
        <xdr:cNvSpPr txBox="1"/>
      </xdr:nvSpPr>
      <xdr:spPr>
        <a:xfrm>
          <a:off x="22199600" y="107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72906</xdr:rowOff>
    </xdr:from>
    <xdr:to>
      <xdr:col>112</xdr:col>
      <xdr:colOff>38100</xdr:colOff>
      <xdr:row>64</xdr:row>
      <xdr:rowOff>3056</xdr:rowOff>
    </xdr:to>
    <xdr:sp macro="" textlink="">
      <xdr:nvSpPr>
        <xdr:cNvPr id="679" name="楕円 678"/>
        <xdr:cNvSpPr/>
      </xdr:nvSpPr>
      <xdr:spPr>
        <a:xfrm>
          <a:off x="21272500" y="10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119623</xdr:rowOff>
    </xdr:from>
    <xdr:to>
      <xdr:col>116</xdr:col>
      <xdr:colOff>63500</xdr:colOff>
      <xdr:row>63</xdr:row>
      <xdr:rowOff>123706</xdr:rowOff>
    </xdr:to>
    <xdr:cxnSp macro="">
      <xdr:nvCxnSpPr>
        <xdr:cNvPr id="680" name="直線コネクタ 679"/>
        <xdr:cNvCxnSpPr/>
      </xdr:nvCxnSpPr>
      <xdr:spPr>
        <a:xfrm flipV="1">
          <a:off x="21323300" y="10920973"/>
          <a:ext cx="8382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77477</xdr:rowOff>
    </xdr:from>
    <xdr:to>
      <xdr:col>107</xdr:col>
      <xdr:colOff>101600</xdr:colOff>
      <xdr:row>64</xdr:row>
      <xdr:rowOff>7627</xdr:rowOff>
    </xdr:to>
    <xdr:sp macro="" textlink="">
      <xdr:nvSpPr>
        <xdr:cNvPr id="681" name="楕円 680"/>
        <xdr:cNvSpPr/>
      </xdr:nvSpPr>
      <xdr:spPr>
        <a:xfrm>
          <a:off x="20383500" y="108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123706</xdr:rowOff>
    </xdr:from>
    <xdr:to>
      <xdr:col>111</xdr:col>
      <xdr:colOff>177800</xdr:colOff>
      <xdr:row>63</xdr:row>
      <xdr:rowOff>128277</xdr:rowOff>
    </xdr:to>
    <xdr:cxnSp macro="">
      <xdr:nvCxnSpPr>
        <xdr:cNvPr id="682" name="直線コネクタ 681"/>
        <xdr:cNvCxnSpPr/>
      </xdr:nvCxnSpPr>
      <xdr:spPr>
        <a:xfrm flipV="1">
          <a:off x="20434300" y="1092505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80253</xdr:rowOff>
    </xdr:from>
    <xdr:to>
      <xdr:col>102</xdr:col>
      <xdr:colOff>165100</xdr:colOff>
      <xdr:row>64</xdr:row>
      <xdr:rowOff>10403</xdr:rowOff>
    </xdr:to>
    <xdr:sp macro="" textlink="">
      <xdr:nvSpPr>
        <xdr:cNvPr id="683" name="楕円 682"/>
        <xdr:cNvSpPr/>
      </xdr:nvSpPr>
      <xdr:spPr>
        <a:xfrm>
          <a:off x="19494500" y="108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128277</xdr:rowOff>
    </xdr:from>
    <xdr:to>
      <xdr:col>107</xdr:col>
      <xdr:colOff>50800</xdr:colOff>
      <xdr:row>63</xdr:row>
      <xdr:rowOff>131053</xdr:rowOff>
    </xdr:to>
    <xdr:cxnSp macro="">
      <xdr:nvCxnSpPr>
        <xdr:cNvPr id="684" name="直線コネクタ 683"/>
        <xdr:cNvCxnSpPr/>
      </xdr:nvCxnSpPr>
      <xdr:spPr>
        <a:xfrm flipV="1">
          <a:off x="19545300" y="1092962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85" name="n_1aveValue【学校施設】&#10;一人当たり面積"/>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86" name="n_2aveValue【学校施設】&#10;一人当たり面積"/>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87" name="n_3aveValue【学校施設】&#10;一人当たり面積"/>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88"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19583</xdr:rowOff>
    </xdr:from>
    <xdr:ext cx="469744" cy="259045"/>
    <xdr:sp macro="" textlink="">
      <xdr:nvSpPr>
        <xdr:cNvPr id="689" name="n_1mainValue【学校施設】&#10;一人当たり面積"/>
        <xdr:cNvSpPr txBox="1"/>
      </xdr:nvSpPr>
      <xdr:spPr>
        <a:xfrm>
          <a:off x="21075727" y="10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24154</xdr:rowOff>
    </xdr:from>
    <xdr:ext cx="469744" cy="259045"/>
    <xdr:sp macro="" textlink="">
      <xdr:nvSpPr>
        <xdr:cNvPr id="690" name="n_2mainValue【学校施設】&#10;一人当たり面積"/>
        <xdr:cNvSpPr txBox="1"/>
      </xdr:nvSpPr>
      <xdr:spPr>
        <a:xfrm>
          <a:off x="20199427" y="10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26930</xdr:rowOff>
    </xdr:from>
    <xdr:ext cx="469744" cy="259045"/>
    <xdr:sp macro="" textlink="">
      <xdr:nvSpPr>
        <xdr:cNvPr id="691" name="n_3mainValue【学校施設】&#10;一人当たり面積"/>
        <xdr:cNvSpPr txBox="1"/>
      </xdr:nvSpPr>
      <xdr:spPr>
        <a:xfrm>
          <a:off x="19310427" y="1065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公営住宅及び橋りょう・トンネルについては計画的な更新・改修が実施されていることから、類似団体平均値を下回っている。一方で保育所及び学校施設は平均値を上回っていることから、個別施設計画を基に計画的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24312</xdr:rowOff>
    </xdr:from>
    <xdr:to>
      <xdr:col>24</xdr:col>
      <xdr:colOff>114300</xdr:colOff>
      <xdr:row>64</xdr:row>
      <xdr:rowOff>125912</xdr:rowOff>
    </xdr:to>
    <xdr:sp macro="" textlink="">
      <xdr:nvSpPr>
        <xdr:cNvPr id="90" name="楕円 89"/>
        <xdr:cNvSpPr/>
      </xdr:nvSpPr>
      <xdr:spPr>
        <a:xfrm>
          <a:off x="4584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110689</xdr:rowOff>
    </xdr:from>
    <xdr:ext cx="405111" cy="259045"/>
    <xdr:sp macro="" textlink="">
      <xdr:nvSpPr>
        <xdr:cNvPr id="91" name="【体育館・プール】&#10;有形固定資産減価償却率該当値テキスト"/>
        <xdr:cNvSpPr txBox="1"/>
      </xdr:nvSpPr>
      <xdr:spPr>
        <a:xfrm>
          <a:off x="4673600" y="1091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92" name="楕円 91"/>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75112</xdr:rowOff>
    </xdr:to>
    <xdr:cxnSp macro="">
      <xdr:nvCxnSpPr>
        <xdr:cNvPr id="93" name="直線コネクタ 92"/>
        <xdr:cNvCxnSpPr/>
      </xdr:nvCxnSpPr>
      <xdr:spPr>
        <a:xfrm>
          <a:off x="3797300" y="110299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159838</xdr:rowOff>
    </xdr:from>
    <xdr:to>
      <xdr:col>15</xdr:col>
      <xdr:colOff>101600</xdr:colOff>
      <xdr:row>64</xdr:row>
      <xdr:rowOff>89988</xdr:rowOff>
    </xdr:to>
    <xdr:sp macro="" textlink="">
      <xdr:nvSpPr>
        <xdr:cNvPr id="94" name="楕円 93"/>
        <xdr:cNvSpPr/>
      </xdr:nvSpPr>
      <xdr:spPr>
        <a:xfrm>
          <a:off x="2857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39188</xdr:rowOff>
    </xdr:from>
    <xdr:to>
      <xdr:col>19</xdr:col>
      <xdr:colOff>177800</xdr:colOff>
      <xdr:row>64</xdr:row>
      <xdr:rowOff>57150</xdr:rowOff>
    </xdr:to>
    <xdr:cxnSp macro="">
      <xdr:nvCxnSpPr>
        <xdr:cNvPr id="95" name="直線コネクタ 94"/>
        <xdr:cNvCxnSpPr/>
      </xdr:nvCxnSpPr>
      <xdr:spPr>
        <a:xfrm>
          <a:off x="2908300" y="110119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141877</xdr:rowOff>
    </xdr:from>
    <xdr:to>
      <xdr:col>10</xdr:col>
      <xdr:colOff>165100</xdr:colOff>
      <xdr:row>64</xdr:row>
      <xdr:rowOff>72027</xdr:rowOff>
    </xdr:to>
    <xdr:sp macro="" textlink="">
      <xdr:nvSpPr>
        <xdr:cNvPr id="96" name="楕円 95"/>
        <xdr:cNvSpPr/>
      </xdr:nvSpPr>
      <xdr:spPr>
        <a:xfrm>
          <a:off x="1968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21227</xdr:rowOff>
    </xdr:from>
    <xdr:to>
      <xdr:col>15</xdr:col>
      <xdr:colOff>50800</xdr:colOff>
      <xdr:row>64</xdr:row>
      <xdr:rowOff>39188</xdr:rowOff>
    </xdr:to>
    <xdr:cxnSp macro="">
      <xdr:nvCxnSpPr>
        <xdr:cNvPr id="97" name="直線コネクタ 96"/>
        <xdr:cNvCxnSpPr/>
      </xdr:nvCxnSpPr>
      <xdr:spPr>
        <a:xfrm>
          <a:off x="2019300" y="109940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02" name="n_1mainValue【体育館・プール】&#10;有形固定資産減価償却率"/>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81115</xdr:rowOff>
    </xdr:from>
    <xdr:ext cx="405111" cy="259045"/>
    <xdr:sp macro="" textlink="">
      <xdr:nvSpPr>
        <xdr:cNvPr id="103" name="n_2mainValue【体育館・プール】&#10;有形固定資産減価償却率"/>
        <xdr:cNvSpPr txBox="1"/>
      </xdr:nvSpPr>
      <xdr:spPr>
        <a:xfrm>
          <a:off x="2705744" y="110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63154</xdr:rowOff>
    </xdr:from>
    <xdr:ext cx="405111" cy="259045"/>
    <xdr:sp macro="" textlink="">
      <xdr:nvSpPr>
        <xdr:cNvPr id="104" name="n_3mainValue【体育館・プール】&#10;有形固定資産減価償却率"/>
        <xdr:cNvSpPr txBox="1"/>
      </xdr:nvSpPr>
      <xdr:spPr>
        <a:xfrm>
          <a:off x="181674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151185</xdr:rowOff>
    </xdr:from>
    <xdr:to>
      <xdr:col>55</xdr:col>
      <xdr:colOff>50800</xdr:colOff>
      <xdr:row>64</xdr:row>
      <xdr:rowOff>81335</xdr:rowOff>
    </xdr:to>
    <xdr:sp macro="" textlink="">
      <xdr:nvSpPr>
        <xdr:cNvPr id="146" name="楕円 145"/>
        <xdr:cNvSpPr/>
      </xdr:nvSpPr>
      <xdr:spPr>
        <a:xfrm>
          <a:off x="10426700" y="109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66112</xdr:rowOff>
    </xdr:from>
    <xdr:ext cx="469744" cy="259045"/>
    <xdr:sp macro="" textlink="">
      <xdr:nvSpPr>
        <xdr:cNvPr id="147" name="【体育館・プール】&#10;一人当たり面積該当値テキスト"/>
        <xdr:cNvSpPr txBox="1"/>
      </xdr:nvSpPr>
      <xdr:spPr>
        <a:xfrm>
          <a:off x="10515600" y="1086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153470</xdr:rowOff>
    </xdr:from>
    <xdr:to>
      <xdr:col>50</xdr:col>
      <xdr:colOff>165100</xdr:colOff>
      <xdr:row>64</xdr:row>
      <xdr:rowOff>83620</xdr:rowOff>
    </xdr:to>
    <xdr:sp macro="" textlink="">
      <xdr:nvSpPr>
        <xdr:cNvPr id="148" name="楕円 147"/>
        <xdr:cNvSpPr/>
      </xdr:nvSpPr>
      <xdr:spPr>
        <a:xfrm>
          <a:off x="9588500" y="109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30535</xdr:rowOff>
    </xdr:from>
    <xdr:to>
      <xdr:col>55</xdr:col>
      <xdr:colOff>0</xdr:colOff>
      <xdr:row>64</xdr:row>
      <xdr:rowOff>32820</xdr:rowOff>
    </xdr:to>
    <xdr:cxnSp macro="">
      <xdr:nvCxnSpPr>
        <xdr:cNvPr id="149" name="直線コネクタ 148"/>
        <xdr:cNvCxnSpPr/>
      </xdr:nvCxnSpPr>
      <xdr:spPr>
        <a:xfrm flipV="1">
          <a:off x="9639300" y="110033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155920</xdr:rowOff>
    </xdr:from>
    <xdr:to>
      <xdr:col>46</xdr:col>
      <xdr:colOff>38100</xdr:colOff>
      <xdr:row>64</xdr:row>
      <xdr:rowOff>86070</xdr:rowOff>
    </xdr:to>
    <xdr:sp macro="" textlink="">
      <xdr:nvSpPr>
        <xdr:cNvPr id="150" name="楕円 149"/>
        <xdr:cNvSpPr/>
      </xdr:nvSpPr>
      <xdr:spPr>
        <a:xfrm>
          <a:off x="8699500" y="109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32820</xdr:rowOff>
    </xdr:from>
    <xdr:to>
      <xdr:col>50</xdr:col>
      <xdr:colOff>114300</xdr:colOff>
      <xdr:row>64</xdr:row>
      <xdr:rowOff>35270</xdr:rowOff>
    </xdr:to>
    <xdr:cxnSp macro="">
      <xdr:nvCxnSpPr>
        <xdr:cNvPr id="151" name="直線コネクタ 150"/>
        <xdr:cNvCxnSpPr/>
      </xdr:nvCxnSpPr>
      <xdr:spPr>
        <a:xfrm flipV="1">
          <a:off x="8750300" y="11005620"/>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157390</xdr:rowOff>
    </xdr:from>
    <xdr:to>
      <xdr:col>41</xdr:col>
      <xdr:colOff>101600</xdr:colOff>
      <xdr:row>64</xdr:row>
      <xdr:rowOff>87540</xdr:rowOff>
    </xdr:to>
    <xdr:sp macro="" textlink="">
      <xdr:nvSpPr>
        <xdr:cNvPr id="152" name="楕円 151"/>
        <xdr:cNvSpPr/>
      </xdr:nvSpPr>
      <xdr:spPr>
        <a:xfrm>
          <a:off x="7810500" y="109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35270</xdr:rowOff>
    </xdr:from>
    <xdr:to>
      <xdr:col>45</xdr:col>
      <xdr:colOff>177800</xdr:colOff>
      <xdr:row>64</xdr:row>
      <xdr:rowOff>36740</xdr:rowOff>
    </xdr:to>
    <xdr:cxnSp macro="">
      <xdr:nvCxnSpPr>
        <xdr:cNvPr id="153" name="直線コネクタ 152"/>
        <xdr:cNvCxnSpPr/>
      </xdr:nvCxnSpPr>
      <xdr:spPr>
        <a:xfrm flipV="1">
          <a:off x="7861300" y="1100807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74747</xdr:rowOff>
    </xdr:from>
    <xdr:ext cx="469744" cy="259045"/>
    <xdr:sp macro="" textlink="">
      <xdr:nvSpPr>
        <xdr:cNvPr id="158" name="n_1mainValue【体育館・プール】&#10;一人当たり面積"/>
        <xdr:cNvSpPr txBox="1"/>
      </xdr:nvSpPr>
      <xdr:spPr>
        <a:xfrm>
          <a:off x="9391727" y="110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77197</xdr:rowOff>
    </xdr:from>
    <xdr:ext cx="469744" cy="259045"/>
    <xdr:sp macro="" textlink="">
      <xdr:nvSpPr>
        <xdr:cNvPr id="159" name="n_2mainValue【体育館・プール】&#10;一人当たり面積"/>
        <xdr:cNvSpPr txBox="1"/>
      </xdr:nvSpPr>
      <xdr:spPr>
        <a:xfrm>
          <a:off x="8515427" y="1104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78667</xdr:rowOff>
    </xdr:from>
    <xdr:ext cx="469744" cy="259045"/>
    <xdr:sp macro="" textlink="">
      <xdr:nvSpPr>
        <xdr:cNvPr id="160" name="n_3mainValue【体育館・プール】&#10;一人当たり面積"/>
        <xdr:cNvSpPr txBox="1"/>
      </xdr:nvSpPr>
      <xdr:spPr>
        <a:xfrm>
          <a:off x="7626427" y="110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7" name="テキスト ボックス 2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8" name="直線コネクタ 2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9" name="テキスト ボックス 2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0" name="直線コネクタ 2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1" name="テキスト ボックス 2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2" name="直線コネクタ 2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3" name="テキスト ボックス 2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4" name="直線コネクタ 2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5" name="テキスト ボックス 2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6" name="直線コネクタ 2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7" name="テキスト ボックス 2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8" name="直線コネクタ 2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9" name="テキスト ボックス 2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0" name="直線コネクタ 2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1" name="テキスト ボックス 2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234" name="直線コネクタ 233"/>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23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236" name="直線コネクタ 23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237"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38" name="直線コネクタ 23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239"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240" name="フローチャート: 判断 239"/>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241" name="フローチャート: 判断 240"/>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242" name="フローチャート: 判断 241"/>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243" name="フローチャート: 判断 242"/>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244" name="フローチャート: 判断 2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5" name="テキスト ボックス 2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6" name="テキスト ボックス 2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7" name="テキスト ボックス 2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8" name="テキスト ボックス 2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9" name="テキスト ボックス 2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250" name="楕円 249"/>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251"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252" name="楕円 251"/>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253" name="直線コネクタ 252"/>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254" name="楕円 25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255" name="直線コネクタ 254"/>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256" name="楕円 255"/>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257" name="直線コネクタ 256"/>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258"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259"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260"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261"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262"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263"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264"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3" name="テキスト ボックス 2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4" name="直線コネクタ 2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5" name="直線コネクタ 2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76" name="テキスト ボックス 2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77" name="直線コネクタ 2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8" name="テキスト ボックス 2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9" name="直線コネクタ 2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0" name="テキスト ボックス 2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1" name="直線コネクタ 2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2" name="テキスト ボックス 2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3" name="直線コネクタ 2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4" name="テキスト ボックス 2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5" name="直線コネクタ 2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6" name="テキスト ボックス 2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288" name="直線コネクタ 287"/>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8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90" name="直線コネクタ 28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291"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292" name="直線コネクタ 291"/>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293"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294" name="フローチャート: 判断 293"/>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295" name="フローチャート: 判断 294"/>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296" name="フローチャート: 判断 295"/>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297" name="フローチャート: 判断 296"/>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298" name="フローチャート: 判断 297"/>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304" name="楕円 303"/>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305" name="【保健センター・保健所】&#10;一人当たり面積該当値テキスト"/>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110744</xdr:rowOff>
    </xdr:from>
    <xdr:to>
      <xdr:col>112</xdr:col>
      <xdr:colOff>38100</xdr:colOff>
      <xdr:row>64</xdr:row>
      <xdr:rowOff>40894</xdr:rowOff>
    </xdr:to>
    <xdr:sp macro="" textlink="">
      <xdr:nvSpPr>
        <xdr:cNvPr id="306" name="楕円 305"/>
        <xdr:cNvSpPr/>
      </xdr:nvSpPr>
      <xdr:spPr>
        <a:xfrm>
          <a:off x="212725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161544</xdr:rowOff>
    </xdr:to>
    <xdr:cxnSp macro="">
      <xdr:nvCxnSpPr>
        <xdr:cNvPr id="307" name="直線コネクタ 306"/>
        <xdr:cNvCxnSpPr/>
      </xdr:nvCxnSpPr>
      <xdr:spPr>
        <a:xfrm flipV="1">
          <a:off x="21323300" y="10961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308" name="楕円 307"/>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161544</xdr:rowOff>
    </xdr:from>
    <xdr:to>
      <xdr:col>111</xdr:col>
      <xdr:colOff>177800</xdr:colOff>
      <xdr:row>63</xdr:row>
      <xdr:rowOff>163830</xdr:rowOff>
    </xdr:to>
    <xdr:cxnSp macro="">
      <xdr:nvCxnSpPr>
        <xdr:cNvPr id="309" name="直線コネクタ 308"/>
        <xdr:cNvCxnSpPr/>
      </xdr:nvCxnSpPr>
      <xdr:spPr>
        <a:xfrm flipV="1">
          <a:off x="20434300" y="10962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114554</xdr:rowOff>
    </xdr:from>
    <xdr:to>
      <xdr:col>102</xdr:col>
      <xdr:colOff>165100</xdr:colOff>
      <xdr:row>64</xdr:row>
      <xdr:rowOff>44704</xdr:rowOff>
    </xdr:to>
    <xdr:sp macro="" textlink="">
      <xdr:nvSpPr>
        <xdr:cNvPr id="310" name="楕円 309"/>
        <xdr:cNvSpPr/>
      </xdr:nvSpPr>
      <xdr:spPr>
        <a:xfrm>
          <a:off x="19494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165354</xdr:rowOff>
    </xdr:to>
    <xdr:cxnSp macro="">
      <xdr:nvCxnSpPr>
        <xdr:cNvPr id="311" name="直線コネクタ 310"/>
        <xdr:cNvCxnSpPr/>
      </xdr:nvCxnSpPr>
      <xdr:spPr>
        <a:xfrm flipV="1">
          <a:off x="19545300" y="109651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312"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313"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314"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15"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32021</xdr:rowOff>
    </xdr:from>
    <xdr:ext cx="469744" cy="259045"/>
    <xdr:sp macro="" textlink="">
      <xdr:nvSpPr>
        <xdr:cNvPr id="316" name="n_1mainValue【保健センター・保健所】&#10;一人当たり面積"/>
        <xdr:cNvSpPr txBox="1"/>
      </xdr:nvSpPr>
      <xdr:spPr>
        <a:xfrm>
          <a:off x="21075727"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317"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35831</xdr:rowOff>
    </xdr:from>
    <xdr:ext cx="469744" cy="259045"/>
    <xdr:sp macro="" textlink="">
      <xdr:nvSpPr>
        <xdr:cNvPr id="318" name="n_3mainValue【保健センター・保健所】&#10;一人当たり面積"/>
        <xdr:cNvSpPr txBox="1"/>
      </xdr:nvSpPr>
      <xdr:spPr>
        <a:xfrm>
          <a:off x="19310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9" name="テキスト ボックス 3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0" name="直線コネクタ 3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1" name="テキスト ボックス 3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2" name="直線コネクタ 3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3" name="テキスト ボックス 3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4" name="直線コネクタ 3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5" name="テキスト ボックス 3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6" name="直線コネクタ 3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7" name="テキスト ボックス 3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8" name="直線コネクタ 3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9" name="テキスト ボックス 3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0" name="直線コネクタ 3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1" name="テキスト ボックス 3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2" name="直線コネクタ 3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44" name="直線コネクタ 343"/>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6" name="直線コネクタ 3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47"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48" name="直線コネクタ 34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49"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50" name="フローチャート: 判断 349"/>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51" name="フローチャート: 判断 350"/>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52" name="フローチャート: 判断 35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53" name="フローチャート: 判断 352"/>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54" name="フローチャート: 判断 353"/>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5" name="テキスト ボックス 3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6" name="テキスト ボックス 3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7" name="テキスト ボックス 3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8" name="テキスト ボックス 3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9" name="テキスト ボックス 3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360" name="楕円 359"/>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361" name="【消防施設】&#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362" name="楕円 361"/>
        <xdr:cNvSpPr/>
      </xdr:nvSpPr>
      <xdr:spPr>
        <a:xfrm>
          <a:off x="15430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62593</xdr:rowOff>
    </xdr:from>
    <xdr:to>
      <xdr:col>85</xdr:col>
      <xdr:colOff>127000</xdr:colOff>
      <xdr:row>84</xdr:row>
      <xdr:rowOff>83820</xdr:rowOff>
    </xdr:to>
    <xdr:cxnSp macro="">
      <xdr:nvCxnSpPr>
        <xdr:cNvPr id="363" name="直線コネクタ 362"/>
        <xdr:cNvCxnSpPr/>
      </xdr:nvCxnSpPr>
      <xdr:spPr>
        <a:xfrm>
          <a:off x="15481300" y="144643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166914</xdr:rowOff>
    </xdr:from>
    <xdr:to>
      <xdr:col>76</xdr:col>
      <xdr:colOff>165100</xdr:colOff>
      <xdr:row>84</xdr:row>
      <xdr:rowOff>97064</xdr:rowOff>
    </xdr:to>
    <xdr:sp macro="" textlink="">
      <xdr:nvSpPr>
        <xdr:cNvPr id="364" name="楕円 363"/>
        <xdr:cNvSpPr/>
      </xdr:nvSpPr>
      <xdr:spPr>
        <a:xfrm>
          <a:off x="14541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46264</xdr:rowOff>
    </xdr:from>
    <xdr:to>
      <xdr:col>81</xdr:col>
      <xdr:colOff>50800</xdr:colOff>
      <xdr:row>84</xdr:row>
      <xdr:rowOff>62593</xdr:rowOff>
    </xdr:to>
    <xdr:cxnSp macro="">
      <xdr:nvCxnSpPr>
        <xdr:cNvPr id="365" name="直線コネクタ 364"/>
        <xdr:cNvCxnSpPr/>
      </xdr:nvCxnSpPr>
      <xdr:spPr>
        <a:xfrm>
          <a:off x="14592300" y="144480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166914</xdr:rowOff>
    </xdr:from>
    <xdr:to>
      <xdr:col>72</xdr:col>
      <xdr:colOff>38100</xdr:colOff>
      <xdr:row>84</xdr:row>
      <xdr:rowOff>97064</xdr:rowOff>
    </xdr:to>
    <xdr:sp macro="" textlink="">
      <xdr:nvSpPr>
        <xdr:cNvPr id="366" name="楕円 365"/>
        <xdr:cNvSpPr/>
      </xdr:nvSpPr>
      <xdr:spPr>
        <a:xfrm>
          <a:off x="13652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46264</xdr:rowOff>
    </xdr:from>
    <xdr:to>
      <xdr:col>76</xdr:col>
      <xdr:colOff>114300</xdr:colOff>
      <xdr:row>84</xdr:row>
      <xdr:rowOff>46264</xdr:rowOff>
    </xdr:to>
    <xdr:cxnSp macro="">
      <xdr:nvCxnSpPr>
        <xdr:cNvPr id="367" name="直線コネクタ 366"/>
        <xdr:cNvCxnSpPr/>
      </xdr:nvCxnSpPr>
      <xdr:spPr>
        <a:xfrm>
          <a:off x="13703300" y="14448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68"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69"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70"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71"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372" name="n_1mainValue【消防施設】&#10;有形固定資産減価償却率"/>
        <xdr:cNvSpPr txBox="1"/>
      </xdr:nvSpPr>
      <xdr:spPr>
        <a:xfrm>
          <a:off x="15266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88191</xdr:rowOff>
    </xdr:from>
    <xdr:ext cx="405111" cy="259045"/>
    <xdr:sp macro="" textlink="">
      <xdr:nvSpPr>
        <xdr:cNvPr id="373" name="n_2mainValue【消防施設】&#10;有形固定資産減価償却率"/>
        <xdr:cNvSpPr txBox="1"/>
      </xdr:nvSpPr>
      <xdr:spPr>
        <a:xfrm>
          <a:off x="14389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88191</xdr:rowOff>
    </xdr:from>
    <xdr:ext cx="405111" cy="259045"/>
    <xdr:sp macro="" textlink="">
      <xdr:nvSpPr>
        <xdr:cNvPr id="374" name="n_3mainValue【消防施設】&#10;有形固定資産減価償却率"/>
        <xdr:cNvSpPr txBox="1"/>
      </xdr:nvSpPr>
      <xdr:spPr>
        <a:xfrm>
          <a:off x="13500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3" name="テキスト ボックス 3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4" name="直線コネクタ 3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5" name="直線コネクタ 3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6" name="テキスト ボックス 3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7" name="直線コネクタ 3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8" name="テキスト ボックス 3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9" name="直線コネクタ 3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0" name="テキスト ボックス 3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1" name="直線コネクタ 3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2" name="テキスト ボックス 3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3" name="直線コネクタ 3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4" name="テキスト ボックス 3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5" name="直線コネクタ 3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6" name="テキスト ボックス 3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98" name="直線コネクタ 397"/>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99"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0" name="直線コネクタ 399"/>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01"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02" name="直線コネクタ 401"/>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03"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04" name="フローチャート: 判断 403"/>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05" name="フローチャート: 判断 404"/>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06" name="フローチャート: 判断 405"/>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7" name="フローチャート: 判断 406"/>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08" name="フローチャート: 判断 407"/>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9" name="テキスト ボックス 4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0" name="テキスト ボックス 4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1" name="テキスト ボックス 4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2" name="テキスト ボックス 4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3" name="テキスト ボックス 4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94742</xdr:rowOff>
    </xdr:from>
    <xdr:to>
      <xdr:col>116</xdr:col>
      <xdr:colOff>114300</xdr:colOff>
      <xdr:row>85</xdr:row>
      <xdr:rowOff>24892</xdr:rowOff>
    </xdr:to>
    <xdr:sp macro="" textlink="">
      <xdr:nvSpPr>
        <xdr:cNvPr id="414" name="楕円 413"/>
        <xdr:cNvSpPr/>
      </xdr:nvSpPr>
      <xdr:spPr>
        <a:xfrm>
          <a:off x="22110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117619</xdr:rowOff>
    </xdr:from>
    <xdr:ext cx="469744" cy="259045"/>
    <xdr:sp macro="" textlink="">
      <xdr:nvSpPr>
        <xdr:cNvPr id="415" name="【消防施設】&#10;一人当たり面積該当値テキスト"/>
        <xdr:cNvSpPr txBox="1"/>
      </xdr:nvSpPr>
      <xdr:spPr>
        <a:xfrm>
          <a:off x="22199600"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91694</xdr:rowOff>
    </xdr:from>
    <xdr:to>
      <xdr:col>112</xdr:col>
      <xdr:colOff>38100</xdr:colOff>
      <xdr:row>85</xdr:row>
      <xdr:rowOff>21844</xdr:rowOff>
    </xdr:to>
    <xdr:sp macro="" textlink="">
      <xdr:nvSpPr>
        <xdr:cNvPr id="416" name="楕円 415"/>
        <xdr:cNvSpPr/>
      </xdr:nvSpPr>
      <xdr:spPr>
        <a:xfrm>
          <a:off x="21272500" y="144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142494</xdr:rowOff>
    </xdr:from>
    <xdr:to>
      <xdr:col>116</xdr:col>
      <xdr:colOff>63500</xdr:colOff>
      <xdr:row>84</xdr:row>
      <xdr:rowOff>145542</xdr:rowOff>
    </xdr:to>
    <xdr:cxnSp macro="">
      <xdr:nvCxnSpPr>
        <xdr:cNvPr id="417" name="直線コネクタ 416"/>
        <xdr:cNvCxnSpPr/>
      </xdr:nvCxnSpPr>
      <xdr:spPr>
        <a:xfrm>
          <a:off x="21323300" y="1454429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100076</xdr:rowOff>
    </xdr:from>
    <xdr:to>
      <xdr:col>107</xdr:col>
      <xdr:colOff>101600</xdr:colOff>
      <xdr:row>85</xdr:row>
      <xdr:rowOff>30226</xdr:rowOff>
    </xdr:to>
    <xdr:sp macro="" textlink="">
      <xdr:nvSpPr>
        <xdr:cNvPr id="418" name="楕円 417"/>
        <xdr:cNvSpPr/>
      </xdr:nvSpPr>
      <xdr:spPr>
        <a:xfrm>
          <a:off x="20383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142494</xdr:rowOff>
    </xdr:from>
    <xdr:to>
      <xdr:col>111</xdr:col>
      <xdr:colOff>177800</xdr:colOff>
      <xdr:row>84</xdr:row>
      <xdr:rowOff>150876</xdr:rowOff>
    </xdr:to>
    <xdr:cxnSp macro="">
      <xdr:nvCxnSpPr>
        <xdr:cNvPr id="419" name="直線コネクタ 418"/>
        <xdr:cNvCxnSpPr/>
      </xdr:nvCxnSpPr>
      <xdr:spPr>
        <a:xfrm flipV="1">
          <a:off x="20434300" y="145442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104648</xdr:rowOff>
    </xdr:from>
    <xdr:to>
      <xdr:col>102</xdr:col>
      <xdr:colOff>165100</xdr:colOff>
      <xdr:row>85</xdr:row>
      <xdr:rowOff>34798</xdr:rowOff>
    </xdr:to>
    <xdr:sp macro="" textlink="">
      <xdr:nvSpPr>
        <xdr:cNvPr id="420" name="楕円 419"/>
        <xdr:cNvSpPr/>
      </xdr:nvSpPr>
      <xdr:spPr>
        <a:xfrm>
          <a:off x="19494500" y="145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150876</xdr:rowOff>
    </xdr:from>
    <xdr:to>
      <xdr:col>107</xdr:col>
      <xdr:colOff>50800</xdr:colOff>
      <xdr:row>84</xdr:row>
      <xdr:rowOff>155448</xdr:rowOff>
    </xdr:to>
    <xdr:cxnSp macro="">
      <xdr:nvCxnSpPr>
        <xdr:cNvPr id="421" name="直線コネクタ 420"/>
        <xdr:cNvCxnSpPr/>
      </xdr:nvCxnSpPr>
      <xdr:spPr>
        <a:xfrm flipV="1">
          <a:off x="19545300" y="14552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22"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423" name="n_2ave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424" name="n_3aveValue【消防施設】&#10;一人当たり面積"/>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25"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38371</xdr:rowOff>
    </xdr:from>
    <xdr:ext cx="469744" cy="259045"/>
    <xdr:sp macro="" textlink="">
      <xdr:nvSpPr>
        <xdr:cNvPr id="426" name="n_1mainValue【消防施設】&#10;一人当たり面積"/>
        <xdr:cNvSpPr txBox="1"/>
      </xdr:nvSpPr>
      <xdr:spPr>
        <a:xfrm>
          <a:off x="21075727" y="1426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46753</xdr:rowOff>
    </xdr:from>
    <xdr:ext cx="469744" cy="259045"/>
    <xdr:sp macro="" textlink="">
      <xdr:nvSpPr>
        <xdr:cNvPr id="427" name="n_2mainValue【消防施設】&#10;一人当たり面積"/>
        <xdr:cNvSpPr txBox="1"/>
      </xdr:nvSpPr>
      <xdr:spPr>
        <a:xfrm>
          <a:off x="20199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51325</xdr:rowOff>
    </xdr:from>
    <xdr:ext cx="469744" cy="259045"/>
    <xdr:sp macro="" textlink="">
      <xdr:nvSpPr>
        <xdr:cNvPr id="428" name="n_3mainValue【消防施設】&#10;一人当たり面積"/>
        <xdr:cNvSpPr txBox="1"/>
      </xdr:nvSpPr>
      <xdr:spPr>
        <a:xfrm>
          <a:off x="19310427"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0" name="直線コネクタ 4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1" name="テキスト ボックス 4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2" name="直線コネクタ 4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3" name="テキスト ボックス 4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4" name="直線コネクタ 4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5" name="テキスト ボックス 4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6" name="直線コネクタ 4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7" name="テキスト ボックス 4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8" name="直線コネクタ 4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9" name="テキスト ボックス 44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2" name="直線コネクタ 45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4" name="直線コネクタ 45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6" name="直線コネクタ 45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57"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58" name="フローチャート: 判断 45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59" name="フローチャート: 判断 458"/>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60" name="フローチャート: 判断 45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61" name="フローチャート: 判断 46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62" name="フローチャート: 判断 461"/>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3" name="テキスト ボックス 4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4" name="テキスト ボックス 4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5" name="テキスト ボックス 4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6" name="テキスト ボックス 4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7" name="テキスト ボックス 4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468" name="楕円 467"/>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67327</xdr:rowOff>
    </xdr:from>
    <xdr:ext cx="405111" cy="259045"/>
    <xdr:sp macro="" textlink="">
      <xdr:nvSpPr>
        <xdr:cNvPr id="469" name="【庁舎】&#10;有形固定資産減価償却率該当値テキスト"/>
        <xdr:cNvSpPr txBox="1"/>
      </xdr:nvSpPr>
      <xdr:spPr>
        <a:xfrm>
          <a:off x="16357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19050</xdr:rowOff>
    </xdr:from>
    <xdr:to>
      <xdr:col>81</xdr:col>
      <xdr:colOff>101600</xdr:colOff>
      <xdr:row>103</xdr:row>
      <xdr:rowOff>120650</xdr:rowOff>
    </xdr:to>
    <xdr:sp macro="" textlink="">
      <xdr:nvSpPr>
        <xdr:cNvPr id="470" name="楕円 469"/>
        <xdr:cNvSpPr/>
      </xdr:nvSpPr>
      <xdr:spPr>
        <a:xfrm>
          <a:off x="15430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69850</xdr:rowOff>
    </xdr:from>
    <xdr:to>
      <xdr:col>85</xdr:col>
      <xdr:colOff>127000</xdr:colOff>
      <xdr:row>103</xdr:row>
      <xdr:rowOff>95250</xdr:rowOff>
    </xdr:to>
    <xdr:cxnSp macro="">
      <xdr:nvCxnSpPr>
        <xdr:cNvPr id="471" name="直線コネクタ 470"/>
        <xdr:cNvCxnSpPr/>
      </xdr:nvCxnSpPr>
      <xdr:spPr>
        <a:xfrm>
          <a:off x="15481300" y="1772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165100</xdr:rowOff>
    </xdr:from>
    <xdr:to>
      <xdr:col>76</xdr:col>
      <xdr:colOff>165100</xdr:colOff>
      <xdr:row>103</xdr:row>
      <xdr:rowOff>95250</xdr:rowOff>
    </xdr:to>
    <xdr:sp macro="" textlink="">
      <xdr:nvSpPr>
        <xdr:cNvPr id="472" name="楕円 471"/>
        <xdr:cNvSpPr/>
      </xdr:nvSpPr>
      <xdr:spPr>
        <a:xfrm>
          <a:off x="14541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44450</xdr:rowOff>
    </xdr:from>
    <xdr:to>
      <xdr:col>81</xdr:col>
      <xdr:colOff>50800</xdr:colOff>
      <xdr:row>103</xdr:row>
      <xdr:rowOff>69850</xdr:rowOff>
    </xdr:to>
    <xdr:cxnSp macro="">
      <xdr:nvCxnSpPr>
        <xdr:cNvPr id="473" name="直線コネクタ 472"/>
        <xdr:cNvCxnSpPr/>
      </xdr:nvCxnSpPr>
      <xdr:spPr>
        <a:xfrm>
          <a:off x="14592300" y="1770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474" name="楕円 473"/>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44450</xdr:rowOff>
    </xdr:to>
    <xdr:cxnSp macro="">
      <xdr:nvCxnSpPr>
        <xdr:cNvPr id="475" name="直線コネクタ 474"/>
        <xdr:cNvCxnSpPr/>
      </xdr:nvCxnSpPr>
      <xdr:spPr>
        <a:xfrm>
          <a:off x="13703300" y="1767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476"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477"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478"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79"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137177</xdr:rowOff>
    </xdr:from>
    <xdr:ext cx="405111" cy="259045"/>
    <xdr:sp macro="" textlink="">
      <xdr:nvSpPr>
        <xdr:cNvPr id="480" name="n_1mainValue【庁舎】&#10;有形固定資産減価償却率"/>
        <xdr:cNvSpPr txBox="1"/>
      </xdr:nvSpPr>
      <xdr:spPr>
        <a:xfrm>
          <a:off x="15266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111777</xdr:rowOff>
    </xdr:from>
    <xdr:ext cx="405111" cy="259045"/>
    <xdr:sp macro="" textlink="">
      <xdr:nvSpPr>
        <xdr:cNvPr id="481" name="n_2mainValue【庁舎】&#10;有形固定資産減価償却率"/>
        <xdr:cNvSpPr txBox="1"/>
      </xdr:nvSpPr>
      <xdr:spPr>
        <a:xfrm>
          <a:off x="14389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482"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3" name="直線コネクタ 4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4" name="テキスト ボックス 4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5" name="直線コネクタ 4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6" name="テキスト ボックス 4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7" name="直線コネクタ 4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8" name="テキスト ボックス 4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9" name="直線コネクタ 4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0" name="テキスト ボックス 4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1" name="直線コネクタ 5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2" name="テキスト ボックス 5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6" name="直線コネクタ 505"/>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7"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08" name="直線コネクタ 507"/>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09"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10" name="直線コネクタ 509"/>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11"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12" name="フローチャート: 判断 511"/>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13" name="フローチャート: 判断 512"/>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4" name="フローチャート: 判断 513"/>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5" name="フローチャート: 判断 514"/>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16" name="フローチャート: 判断 515"/>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26543</xdr:rowOff>
    </xdr:from>
    <xdr:to>
      <xdr:col>116</xdr:col>
      <xdr:colOff>114300</xdr:colOff>
      <xdr:row>106</xdr:row>
      <xdr:rowOff>128143</xdr:rowOff>
    </xdr:to>
    <xdr:sp macro="" textlink="">
      <xdr:nvSpPr>
        <xdr:cNvPr id="522" name="楕円 521"/>
        <xdr:cNvSpPr/>
      </xdr:nvSpPr>
      <xdr:spPr>
        <a:xfrm>
          <a:off x="22110700" y="182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49420</xdr:rowOff>
    </xdr:from>
    <xdr:ext cx="469744" cy="259045"/>
    <xdr:sp macro="" textlink="">
      <xdr:nvSpPr>
        <xdr:cNvPr id="523" name="【庁舎】&#10;一人当たり面積該当値テキスト"/>
        <xdr:cNvSpPr txBox="1"/>
      </xdr:nvSpPr>
      <xdr:spPr>
        <a:xfrm>
          <a:off x="22199600" y="18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35688</xdr:rowOff>
    </xdr:from>
    <xdr:to>
      <xdr:col>112</xdr:col>
      <xdr:colOff>38100</xdr:colOff>
      <xdr:row>106</xdr:row>
      <xdr:rowOff>137288</xdr:rowOff>
    </xdr:to>
    <xdr:sp macro="" textlink="">
      <xdr:nvSpPr>
        <xdr:cNvPr id="524" name="楕円 523"/>
        <xdr:cNvSpPr/>
      </xdr:nvSpPr>
      <xdr:spPr>
        <a:xfrm>
          <a:off x="21272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77343</xdr:rowOff>
    </xdr:from>
    <xdr:to>
      <xdr:col>116</xdr:col>
      <xdr:colOff>63500</xdr:colOff>
      <xdr:row>106</xdr:row>
      <xdr:rowOff>86488</xdr:rowOff>
    </xdr:to>
    <xdr:cxnSp macro="">
      <xdr:nvCxnSpPr>
        <xdr:cNvPr id="525" name="直線コネクタ 524"/>
        <xdr:cNvCxnSpPr/>
      </xdr:nvCxnSpPr>
      <xdr:spPr>
        <a:xfrm flipV="1">
          <a:off x="21323300" y="1825104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46355</xdr:rowOff>
    </xdr:from>
    <xdr:to>
      <xdr:col>107</xdr:col>
      <xdr:colOff>101600</xdr:colOff>
      <xdr:row>106</xdr:row>
      <xdr:rowOff>147955</xdr:rowOff>
    </xdr:to>
    <xdr:sp macro="" textlink="">
      <xdr:nvSpPr>
        <xdr:cNvPr id="526" name="楕円 525"/>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86488</xdr:rowOff>
    </xdr:from>
    <xdr:to>
      <xdr:col>111</xdr:col>
      <xdr:colOff>177800</xdr:colOff>
      <xdr:row>106</xdr:row>
      <xdr:rowOff>97155</xdr:rowOff>
    </xdr:to>
    <xdr:cxnSp macro="">
      <xdr:nvCxnSpPr>
        <xdr:cNvPr id="527" name="直線コネクタ 526"/>
        <xdr:cNvCxnSpPr/>
      </xdr:nvCxnSpPr>
      <xdr:spPr>
        <a:xfrm flipV="1">
          <a:off x="20434300" y="1826018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52832</xdr:rowOff>
    </xdr:from>
    <xdr:to>
      <xdr:col>102</xdr:col>
      <xdr:colOff>165100</xdr:colOff>
      <xdr:row>106</xdr:row>
      <xdr:rowOff>154432</xdr:rowOff>
    </xdr:to>
    <xdr:sp macro="" textlink="">
      <xdr:nvSpPr>
        <xdr:cNvPr id="528" name="楕円 527"/>
        <xdr:cNvSpPr/>
      </xdr:nvSpPr>
      <xdr:spPr>
        <a:xfrm>
          <a:off x="19494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103632</xdr:rowOff>
    </xdr:to>
    <xdr:cxnSp macro="">
      <xdr:nvCxnSpPr>
        <xdr:cNvPr id="529" name="直線コネクタ 528"/>
        <xdr:cNvCxnSpPr/>
      </xdr:nvCxnSpPr>
      <xdr:spPr>
        <a:xfrm flipV="1">
          <a:off x="19545300" y="182708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30"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31"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32"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33"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153815</xdr:rowOff>
    </xdr:from>
    <xdr:ext cx="469744" cy="259045"/>
    <xdr:sp macro="" textlink="">
      <xdr:nvSpPr>
        <xdr:cNvPr id="534" name="n_1mainValue【庁舎】&#10;一人当たり面積"/>
        <xdr:cNvSpPr txBox="1"/>
      </xdr:nvSpPr>
      <xdr:spPr>
        <a:xfrm>
          <a:off x="210757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164482</xdr:rowOff>
    </xdr:from>
    <xdr:ext cx="469744" cy="259045"/>
    <xdr:sp macro="" textlink="">
      <xdr:nvSpPr>
        <xdr:cNvPr id="535" name="n_2mainValue【庁舎】&#10;一人当たり面積"/>
        <xdr:cNvSpPr txBox="1"/>
      </xdr:nvSpPr>
      <xdr:spPr>
        <a:xfrm>
          <a:off x="20199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170959</xdr:rowOff>
    </xdr:from>
    <xdr:ext cx="469744" cy="259045"/>
    <xdr:sp macro="" textlink="">
      <xdr:nvSpPr>
        <xdr:cNvPr id="536" name="n_3mainValue【庁舎】&#10;一人当たり面積"/>
        <xdr:cNvSpPr txBox="1"/>
      </xdr:nvSpPr>
      <xdr:spPr>
        <a:xfrm>
          <a:off x="193104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庁舎及び保健センターは平成７年度に併設して建設されていることから、有形固定資産減価償却率が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％と同一になっている。体育館及び消防施設は、類似団体よりも有形固定資産減価償却率が高い状況にあることから、個別施設計画に基づき計画的な管理を行っていく。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当町の基幹産業は漁業であり、漁獲高によって年度ごとの税収に増減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があるが、３か年平均の財税力指数はほぼ同水準で推移していることか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ら、各年度を平準化した町全体の税収に大きな変動はないものと考える。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類似団体の平均指数より低い水準になっていることから、漁業、その他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の産業の振興を図り、町民一人当たりの所得向上など財政基盤の強化に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当町は、町立の高等学校と保育所を運営しているため、例年、類似団体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の平均値より高い状況が続いている。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年度の急激な上昇は、普通交付税の錯誤による大幅な減額が要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因であ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年度以降は改善の兆しはみられるものの、依然として高</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普通交付税の減少等による経常収支比率の悪化が懸念されること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から、行財政改革により、事務事業の見直し・重点化や職員数の適正管理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などを引き続き行い、歳出の削減に努める。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144356</xdr:rowOff>
    </xdr:to>
    <xdr:cxnSp macro="">
      <xdr:nvCxnSpPr>
        <xdr:cNvPr id="131" name="直線コネクタ 130"/>
        <xdr:cNvCxnSpPr/>
      </xdr:nvCxnSpPr>
      <xdr:spPr>
        <a:xfrm flipV="1">
          <a:off x="4114800" y="1151890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144356</xdr:rowOff>
    </xdr:from>
    <xdr:to>
      <xdr:col>19</xdr:col>
      <xdr:colOff>133350</xdr:colOff>
      <xdr:row>68</xdr:row>
      <xdr:rowOff>41275</xdr:rowOff>
    </xdr:to>
    <xdr:cxnSp macro="">
      <xdr:nvCxnSpPr>
        <xdr:cNvPr id="134" name="直線コネクタ 133"/>
        <xdr:cNvCxnSpPr/>
      </xdr:nvCxnSpPr>
      <xdr:spPr>
        <a:xfrm flipV="1">
          <a:off x="3225800" y="1163150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169545</xdr:rowOff>
    </xdr:from>
    <xdr:to>
      <xdr:col>15</xdr:col>
      <xdr:colOff>82550</xdr:colOff>
      <xdr:row>68</xdr:row>
      <xdr:rowOff>41275</xdr:rowOff>
    </xdr:to>
    <xdr:cxnSp macro="">
      <xdr:nvCxnSpPr>
        <xdr:cNvPr id="137" name="直線コネクタ 136"/>
        <xdr:cNvCxnSpPr/>
      </xdr:nvCxnSpPr>
      <xdr:spPr>
        <a:xfrm>
          <a:off x="2336800" y="11313795"/>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65</xdr:row>
      <xdr:rowOff>169545</xdr:rowOff>
    </xdr:to>
    <xdr:cxnSp macro="">
      <xdr:nvCxnSpPr>
        <xdr:cNvPr id="140" name="直線コネクタ 139"/>
        <xdr:cNvCxnSpPr/>
      </xdr:nvCxnSpPr>
      <xdr:spPr>
        <a:xfrm>
          <a:off x="1447800" y="1102423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0" name="楕円 149"/>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1"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93556</xdr:rowOff>
    </xdr:from>
    <xdr:to>
      <xdr:col>19</xdr:col>
      <xdr:colOff>184150</xdr:colOff>
      <xdr:row>68</xdr:row>
      <xdr:rowOff>23706</xdr:rowOff>
    </xdr:to>
    <xdr:sp macro="" textlink="">
      <xdr:nvSpPr>
        <xdr:cNvPr id="152" name="楕円 151"/>
        <xdr:cNvSpPr/>
      </xdr:nvSpPr>
      <xdr:spPr>
        <a:xfrm>
          <a:off x="4064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8483</xdr:rowOff>
    </xdr:from>
    <xdr:ext cx="736600" cy="259045"/>
    <xdr:sp macro="" textlink="">
      <xdr:nvSpPr>
        <xdr:cNvPr id="153" name="テキスト ボックス 152"/>
        <xdr:cNvSpPr txBox="1"/>
      </xdr:nvSpPr>
      <xdr:spPr>
        <a:xfrm>
          <a:off x="3733800" y="1166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161925</xdr:rowOff>
    </xdr:from>
    <xdr:to>
      <xdr:col>15</xdr:col>
      <xdr:colOff>133350</xdr:colOff>
      <xdr:row>68</xdr:row>
      <xdr:rowOff>92075</xdr:rowOff>
    </xdr:to>
    <xdr:sp macro="" textlink="">
      <xdr:nvSpPr>
        <xdr:cNvPr id="154" name="楕円 153"/>
        <xdr:cNvSpPr/>
      </xdr:nvSpPr>
      <xdr:spPr>
        <a:xfrm>
          <a:off x="3175000" y="11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76852</xdr:rowOff>
    </xdr:from>
    <xdr:ext cx="762000" cy="259045"/>
    <xdr:sp macro="" textlink="">
      <xdr:nvSpPr>
        <xdr:cNvPr id="155" name="テキスト ボックス 154"/>
        <xdr:cNvSpPr txBox="1"/>
      </xdr:nvSpPr>
      <xdr:spPr>
        <a:xfrm>
          <a:off x="2844800" y="1173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118745</xdr:rowOff>
    </xdr:from>
    <xdr:to>
      <xdr:col>11</xdr:col>
      <xdr:colOff>82550</xdr:colOff>
      <xdr:row>66</xdr:row>
      <xdr:rowOff>48895</xdr:rowOff>
    </xdr:to>
    <xdr:sp macro="" textlink="">
      <xdr:nvSpPr>
        <xdr:cNvPr id="156" name="楕円 155"/>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33672</xdr:rowOff>
    </xdr:from>
    <xdr:ext cx="762000" cy="259045"/>
    <xdr:sp macro="" textlink="">
      <xdr:nvSpPr>
        <xdr:cNvPr id="157" name="テキスト ボックス 156"/>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8" name="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9" name="テキスト ボックス 158"/>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維持補修費が減少している一方で、人件費及び物件費が増加してい</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人口減少により、住民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人当たりに要する費用も割高になることから、</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引き続き事務事業の見直しを進め経費節減に努める。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126411</xdr:rowOff>
    </xdr:from>
    <xdr:to>
      <xdr:col>23</xdr:col>
      <xdr:colOff>133350</xdr:colOff>
      <xdr:row>82</xdr:row>
      <xdr:rowOff>154143</xdr:rowOff>
    </xdr:to>
    <xdr:cxnSp macro="">
      <xdr:nvCxnSpPr>
        <xdr:cNvPr id="195" name="直線コネクタ 194"/>
        <xdr:cNvCxnSpPr/>
      </xdr:nvCxnSpPr>
      <xdr:spPr>
        <a:xfrm>
          <a:off x="4114800" y="14185311"/>
          <a:ext cx="8382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110888</xdr:rowOff>
    </xdr:from>
    <xdr:to>
      <xdr:col>19</xdr:col>
      <xdr:colOff>133350</xdr:colOff>
      <xdr:row>82</xdr:row>
      <xdr:rowOff>126411</xdr:rowOff>
    </xdr:to>
    <xdr:cxnSp macro="">
      <xdr:nvCxnSpPr>
        <xdr:cNvPr id="198" name="直線コネクタ 197"/>
        <xdr:cNvCxnSpPr/>
      </xdr:nvCxnSpPr>
      <xdr:spPr>
        <a:xfrm>
          <a:off x="3225800" y="14169788"/>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103840</xdr:rowOff>
    </xdr:from>
    <xdr:to>
      <xdr:col>15</xdr:col>
      <xdr:colOff>82550</xdr:colOff>
      <xdr:row>82</xdr:row>
      <xdr:rowOff>110888</xdr:rowOff>
    </xdr:to>
    <xdr:cxnSp macro="">
      <xdr:nvCxnSpPr>
        <xdr:cNvPr id="201" name="直線コネクタ 200"/>
        <xdr:cNvCxnSpPr/>
      </xdr:nvCxnSpPr>
      <xdr:spPr>
        <a:xfrm>
          <a:off x="2336800" y="1416274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103840</xdr:rowOff>
    </xdr:from>
    <xdr:to>
      <xdr:col>11</xdr:col>
      <xdr:colOff>31750</xdr:colOff>
      <xdr:row>82</xdr:row>
      <xdr:rowOff>104040</xdr:rowOff>
    </xdr:to>
    <xdr:cxnSp macro="">
      <xdr:nvCxnSpPr>
        <xdr:cNvPr id="204" name="直線コネクタ 203"/>
        <xdr:cNvCxnSpPr/>
      </xdr:nvCxnSpPr>
      <xdr:spPr>
        <a:xfrm flipV="1">
          <a:off x="1447800" y="1416274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103343</xdr:rowOff>
    </xdr:from>
    <xdr:to>
      <xdr:col>23</xdr:col>
      <xdr:colOff>184150</xdr:colOff>
      <xdr:row>83</xdr:row>
      <xdr:rowOff>33493</xdr:rowOff>
    </xdr:to>
    <xdr:sp macro="" textlink="">
      <xdr:nvSpPr>
        <xdr:cNvPr id="214" name="楕円 213"/>
        <xdr:cNvSpPr/>
      </xdr:nvSpPr>
      <xdr:spPr>
        <a:xfrm>
          <a:off x="4902200" y="141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119870</xdr:rowOff>
    </xdr:from>
    <xdr:ext cx="762000" cy="259045"/>
    <xdr:sp macro="" textlink="">
      <xdr:nvSpPr>
        <xdr:cNvPr id="215" name="人件費・物件費等の状況該当値テキスト"/>
        <xdr:cNvSpPr txBox="1"/>
      </xdr:nvSpPr>
      <xdr:spPr>
        <a:xfrm>
          <a:off x="5041900" y="140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75611</xdr:rowOff>
    </xdr:from>
    <xdr:to>
      <xdr:col>19</xdr:col>
      <xdr:colOff>184150</xdr:colOff>
      <xdr:row>83</xdr:row>
      <xdr:rowOff>5761</xdr:rowOff>
    </xdr:to>
    <xdr:sp macro="" textlink="">
      <xdr:nvSpPr>
        <xdr:cNvPr id="216" name="楕円 215"/>
        <xdr:cNvSpPr/>
      </xdr:nvSpPr>
      <xdr:spPr>
        <a:xfrm>
          <a:off x="4064000" y="14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15938</xdr:rowOff>
    </xdr:from>
    <xdr:ext cx="736600" cy="259045"/>
    <xdr:sp macro="" textlink="">
      <xdr:nvSpPr>
        <xdr:cNvPr id="217" name="テキスト ボックス 216"/>
        <xdr:cNvSpPr txBox="1"/>
      </xdr:nvSpPr>
      <xdr:spPr>
        <a:xfrm>
          <a:off x="3733800" y="1390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60088</xdr:rowOff>
    </xdr:from>
    <xdr:to>
      <xdr:col>15</xdr:col>
      <xdr:colOff>133350</xdr:colOff>
      <xdr:row>82</xdr:row>
      <xdr:rowOff>161688</xdr:rowOff>
    </xdr:to>
    <xdr:sp macro="" textlink="">
      <xdr:nvSpPr>
        <xdr:cNvPr id="218" name="楕円 217"/>
        <xdr:cNvSpPr/>
      </xdr:nvSpPr>
      <xdr:spPr>
        <a:xfrm>
          <a:off x="3175000" y="141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415</xdr:rowOff>
    </xdr:from>
    <xdr:ext cx="762000" cy="259045"/>
    <xdr:sp macro="" textlink="">
      <xdr:nvSpPr>
        <xdr:cNvPr id="219" name="テキスト ボックス 218"/>
        <xdr:cNvSpPr txBox="1"/>
      </xdr:nvSpPr>
      <xdr:spPr>
        <a:xfrm>
          <a:off x="2844800" y="1388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53040</xdr:rowOff>
    </xdr:from>
    <xdr:to>
      <xdr:col>11</xdr:col>
      <xdr:colOff>82550</xdr:colOff>
      <xdr:row>82</xdr:row>
      <xdr:rowOff>154640</xdr:rowOff>
    </xdr:to>
    <xdr:sp macro="" textlink="">
      <xdr:nvSpPr>
        <xdr:cNvPr id="220" name="楕円 219"/>
        <xdr:cNvSpPr/>
      </xdr:nvSpPr>
      <xdr:spPr>
        <a:xfrm>
          <a:off x="2286000" y="141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164817</xdr:rowOff>
    </xdr:from>
    <xdr:ext cx="762000" cy="259045"/>
    <xdr:sp macro="" textlink="">
      <xdr:nvSpPr>
        <xdr:cNvPr id="221" name="テキスト ボックス 220"/>
        <xdr:cNvSpPr txBox="1"/>
      </xdr:nvSpPr>
      <xdr:spPr>
        <a:xfrm>
          <a:off x="1955800" y="1388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53240</xdr:rowOff>
    </xdr:from>
    <xdr:to>
      <xdr:col>7</xdr:col>
      <xdr:colOff>31750</xdr:colOff>
      <xdr:row>82</xdr:row>
      <xdr:rowOff>154840</xdr:rowOff>
    </xdr:to>
    <xdr:sp macro="" textlink="">
      <xdr:nvSpPr>
        <xdr:cNvPr id="222" name="楕円 221"/>
        <xdr:cNvSpPr/>
      </xdr:nvSpPr>
      <xdr:spPr>
        <a:xfrm>
          <a:off x="1397000" y="141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165017</xdr:rowOff>
    </xdr:from>
    <xdr:ext cx="762000" cy="259045"/>
    <xdr:sp macro="" textlink="">
      <xdr:nvSpPr>
        <xdr:cNvPr id="223" name="テキスト ボックス 222"/>
        <xdr:cNvSpPr txBox="1"/>
      </xdr:nvSpPr>
      <xdr:spPr>
        <a:xfrm>
          <a:off x="1066800" y="1388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前年度から指数が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した要因は、経験年数階層構成比の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変動</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によるもの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である。引き続き給与額及び職員数の適正化に努める。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88</xdr:row>
      <xdr:rowOff>8043</xdr:rowOff>
    </xdr:to>
    <xdr:cxnSp macro="">
      <xdr:nvCxnSpPr>
        <xdr:cNvPr id="257" name="直線コネクタ 256"/>
        <xdr:cNvCxnSpPr/>
      </xdr:nvCxnSpPr>
      <xdr:spPr>
        <a:xfrm>
          <a:off x="16179800" y="150312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72389</xdr:rowOff>
    </xdr:to>
    <xdr:cxnSp macro="">
      <xdr:nvCxnSpPr>
        <xdr:cNvPr id="260" name="直線コネクタ 259"/>
        <xdr:cNvCxnSpPr/>
      </xdr:nvCxnSpPr>
      <xdr:spPr>
        <a:xfrm flipV="1">
          <a:off x="15290800" y="15031296"/>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88477</xdr:rowOff>
    </xdr:to>
    <xdr:cxnSp macro="">
      <xdr:nvCxnSpPr>
        <xdr:cNvPr id="263" name="直線コネクタ 262"/>
        <xdr:cNvCxnSpPr/>
      </xdr:nvCxnSpPr>
      <xdr:spPr>
        <a:xfrm flipV="1">
          <a:off x="14401800" y="151599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88</xdr:row>
      <xdr:rowOff>96520</xdr:rowOff>
    </xdr:to>
    <xdr:cxnSp macro="">
      <xdr:nvCxnSpPr>
        <xdr:cNvPr id="266" name="直線コネクタ 265"/>
        <xdr:cNvCxnSpPr/>
      </xdr:nvCxnSpPr>
      <xdr:spPr>
        <a:xfrm flipV="1">
          <a:off x="13512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128693</xdr:rowOff>
    </xdr:from>
    <xdr:to>
      <xdr:col>81</xdr:col>
      <xdr:colOff>95250</xdr:colOff>
      <xdr:row>88</xdr:row>
      <xdr:rowOff>58843</xdr:rowOff>
    </xdr:to>
    <xdr:sp macro="" textlink="">
      <xdr:nvSpPr>
        <xdr:cNvPr id="276" name="楕円 275"/>
        <xdr:cNvSpPr/>
      </xdr:nvSpPr>
      <xdr:spPr>
        <a:xfrm>
          <a:off x="169672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100770</xdr:rowOff>
    </xdr:from>
    <xdr:ext cx="762000" cy="259045"/>
    <xdr:sp macro="" textlink="">
      <xdr:nvSpPr>
        <xdr:cNvPr id="277" name="給与水準   （国との比較）該当値テキスト"/>
        <xdr:cNvSpPr txBox="1"/>
      </xdr:nvSpPr>
      <xdr:spPr>
        <a:xfrm>
          <a:off x="17106900" y="150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4673</xdr:rowOff>
    </xdr:from>
    <xdr:ext cx="736600" cy="259045"/>
    <xdr:sp macro="" textlink="">
      <xdr:nvSpPr>
        <xdr:cNvPr id="279" name="テキスト ボックス 27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37677</xdr:rowOff>
    </xdr:from>
    <xdr:to>
      <xdr:col>68</xdr:col>
      <xdr:colOff>203200</xdr:colOff>
      <xdr:row>88</xdr:row>
      <xdr:rowOff>139277</xdr:rowOff>
    </xdr:to>
    <xdr:sp macro="" textlink="">
      <xdr:nvSpPr>
        <xdr:cNvPr id="282" name="楕円 281"/>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124054</xdr:rowOff>
    </xdr:from>
    <xdr:ext cx="762000" cy="259045"/>
    <xdr:sp macro="" textlink="">
      <xdr:nvSpPr>
        <xdr:cNvPr id="283" name="テキスト ボックス 282"/>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4" name="楕円 283"/>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5" name="テキスト ボックス 284"/>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当町は、町立の高等学校と保育所を運営していることから、類似団</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体と比較し、職員数が例年多い状況にあり、将来、職員の平均年齢</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の上昇による人件費の増加も懸念される。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このことから、今後は職員の年齢構成や人口推計に基づく定員管</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理と、引き続き組織・事務事業の見直しを進め、効率的な財政運営に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77670</xdr:rowOff>
    </xdr:from>
    <xdr:to>
      <xdr:col>81</xdr:col>
      <xdr:colOff>44450</xdr:colOff>
      <xdr:row>61</xdr:row>
      <xdr:rowOff>91803</xdr:rowOff>
    </xdr:to>
    <xdr:cxnSp macro="">
      <xdr:nvCxnSpPr>
        <xdr:cNvPr id="322" name="直線コネクタ 321"/>
        <xdr:cNvCxnSpPr/>
      </xdr:nvCxnSpPr>
      <xdr:spPr>
        <a:xfrm>
          <a:off x="16179800" y="10536120"/>
          <a:ext cx="8382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77670</xdr:rowOff>
    </xdr:from>
    <xdr:to>
      <xdr:col>77</xdr:col>
      <xdr:colOff>44450</xdr:colOff>
      <xdr:row>61</xdr:row>
      <xdr:rowOff>81806</xdr:rowOff>
    </xdr:to>
    <xdr:cxnSp macro="">
      <xdr:nvCxnSpPr>
        <xdr:cNvPr id="325" name="直線コネクタ 324"/>
        <xdr:cNvCxnSpPr/>
      </xdr:nvCxnSpPr>
      <xdr:spPr>
        <a:xfrm flipV="1">
          <a:off x="15290800" y="1053612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73533</xdr:rowOff>
    </xdr:from>
    <xdr:to>
      <xdr:col>72</xdr:col>
      <xdr:colOff>203200</xdr:colOff>
      <xdr:row>61</xdr:row>
      <xdr:rowOff>81806</xdr:rowOff>
    </xdr:to>
    <xdr:cxnSp macro="">
      <xdr:nvCxnSpPr>
        <xdr:cNvPr id="328" name="直線コネクタ 327"/>
        <xdr:cNvCxnSpPr/>
      </xdr:nvCxnSpPr>
      <xdr:spPr>
        <a:xfrm>
          <a:off x="14401800" y="1053198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19068</xdr:rowOff>
    </xdr:from>
    <xdr:to>
      <xdr:col>68</xdr:col>
      <xdr:colOff>152400</xdr:colOff>
      <xdr:row>61</xdr:row>
      <xdr:rowOff>73533</xdr:rowOff>
    </xdr:to>
    <xdr:cxnSp macro="">
      <xdr:nvCxnSpPr>
        <xdr:cNvPr id="331" name="直線コネクタ 330"/>
        <xdr:cNvCxnSpPr/>
      </xdr:nvCxnSpPr>
      <xdr:spPr>
        <a:xfrm>
          <a:off x="13512800" y="10477518"/>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1" name="楕円 340"/>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2"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26870</xdr:rowOff>
    </xdr:from>
    <xdr:to>
      <xdr:col>77</xdr:col>
      <xdr:colOff>95250</xdr:colOff>
      <xdr:row>61</xdr:row>
      <xdr:rowOff>128470</xdr:rowOff>
    </xdr:to>
    <xdr:sp macro="" textlink="">
      <xdr:nvSpPr>
        <xdr:cNvPr id="343" name="楕円 342"/>
        <xdr:cNvSpPr/>
      </xdr:nvSpPr>
      <xdr:spPr>
        <a:xfrm>
          <a:off x="16129000" y="104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113247</xdr:rowOff>
    </xdr:from>
    <xdr:ext cx="736600" cy="259045"/>
    <xdr:sp macro="" textlink="">
      <xdr:nvSpPr>
        <xdr:cNvPr id="344" name="テキスト ボックス 343"/>
        <xdr:cNvSpPr txBox="1"/>
      </xdr:nvSpPr>
      <xdr:spPr>
        <a:xfrm>
          <a:off x="15798800" y="1057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31006</xdr:rowOff>
    </xdr:from>
    <xdr:to>
      <xdr:col>73</xdr:col>
      <xdr:colOff>44450</xdr:colOff>
      <xdr:row>61</xdr:row>
      <xdr:rowOff>132606</xdr:rowOff>
    </xdr:to>
    <xdr:sp macro="" textlink="">
      <xdr:nvSpPr>
        <xdr:cNvPr id="345" name="楕円 344"/>
        <xdr:cNvSpPr/>
      </xdr:nvSpPr>
      <xdr:spPr>
        <a:xfrm>
          <a:off x="152400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117383</xdr:rowOff>
    </xdr:from>
    <xdr:ext cx="762000" cy="259045"/>
    <xdr:sp macro="" textlink="">
      <xdr:nvSpPr>
        <xdr:cNvPr id="346" name="テキスト ボックス 345"/>
        <xdr:cNvSpPr txBox="1"/>
      </xdr:nvSpPr>
      <xdr:spPr>
        <a:xfrm>
          <a:off x="14909800" y="1057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22733</xdr:rowOff>
    </xdr:from>
    <xdr:to>
      <xdr:col>68</xdr:col>
      <xdr:colOff>203200</xdr:colOff>
      <xdr:row>61</xdr:row>
      <xdr:rowOff>124333</xdr:rowOff>
    </xdr:to>
    <xdr:sp macro="" textlink="">
      <xdr:nvSpPr>
        <xdr:cNvPr id="347" name="楕円 346"/>
        <xdr:cNvSpPr/>
      </xdr:nvSpPr>
      <xdr:spPr>
        <a:xfrm>
          <a:off x="14351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109110</xdr:rowOff>
    </xdr:from>
    <xdr:ext cx="762000" cy="259045"/>
    <xdr:sp macro="" textlink="">
      <xdr:nvSpPr>
        <xdr:cNvPr id="348" name="テキスト ボックス 347"/>
        <xdr:cNvSpPr txBox="1"/>
      </xdr:nvSpPr>
      <xdr:spPr>
        <a:xfrm>
          <a:off x="14020800" y="105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139718</xdr:rowOff>
    </xdr:from>
    <xdr:to>
      <xdr:col>64</xdr:col>
      <xdr:colOff>152400</xdr:colOff>
      <xdr:row>61</xdr:row>
      <xdr:rowOff>69868</xdr:rowOff>
    </xdr:to>
    <xdr:sp macro="" textlink="">
      <xdr:nvSpPr>
        <xdr:cNvPr id="349" name="楕円 348"/>
        <xdr:cNvSpPr/>
      </xdr:nvSpPr>
      <xdr:spPr>
        <a:xfrm>
          <a:off x="134620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54645</xdr:rowOff>
    </xdr:from>
    <xdr:ext cx="762000" cy="259045"/>
    <xdr:sp macro="" textlink="">
      <xdr:nvSpPr>
        <xdr:cNvPr id="350" name="テキスト ボックス 349"/>
        <xdr:cNvSpPr txBox="1"/>
      </xdr:nvSpPr>
      <xdr:spPr>
        <a:xfrm>
          <a:off x="13131800" y="1051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地方債の発行限度額を設定し地方債残高の削減に努めてきたこ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とから、元利償還金は減少傾向にある。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令和元年度の単年度実質</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税の錯誤によって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高く算定されて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含めた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３か年平均実質公債費比率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年度平均比率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依然として類似団体平均値を上回っており、標準財政規模の縮小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等で比率の上昇も想定されるため計画的な地方債の発行に努める。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68834</xdr:rowOff>
    </xdr:to>
    <xdr:cxnSp macro="">
      <xdr:nvCxnSpPr>
        <xdr:cNvPr id="381" name="直線コネクタ 380"/>
        <xdr:cNvCxnSpPr/>
      </xdr:nvCxnSpPr>
      <xdr:spPr>
        <a:xfrm flipV="1">
          <a:off x="16179800" y="72600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68834</xdr:rowOff>
    </xdr:to>
    <xdr:cxnSp macro="">
      <xdr:nvCxnSpPr>
        <xdr:cNvPr id="384" name="直線コネクタ 383"/>
        <xdr:cNvCxnSpPr/>
      </xdr:nvCxnSpPr>
      <xdr:spPr>
        <a:xfrm>
          <a:off x="15290800" y="72359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35052</xdr:rowOff>
    </xdr:to>
    <xdr:cxnSp macro="">
      <xdr:nvCxnSpPr>
        <xdr:cNvPr id="387" name="直線コネクタ 386"/>
        <xdr:cNvCxnSpPr/>
      </xdr:nvCxnSpPr>
      <xdr:spPr>
        <a:xfrm>
          <a:off x="14401800" y="723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88138</xdr:rowOff>
    </xdr:to>
    <xdr:cxnSp macro="">
      <xdr:nvCxnSpPr>
        <xdr:cNvPr id="390" name="直線コネクタ 389"/>
        <xdr:cNvCxnSpPr/>
      </xdr:nvCxnSpPr>
      <xdr:spPr>
        <a:xfrm flipV="1">
          <a:off x="13512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400" name="楕円 399"/>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401"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2" name="楕円 401"/>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3" name="テキスト ボックス 402"/>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4" name="楕円 403"/>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5" name="テキスト ボックス 404"/>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6" name="楕円 405"/>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7" name="テキスト ボックス 406"/>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08" name="楕円 407"/>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09" name="テキスト ボックス 408"/>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年度は、普通交付税の大幅な錯誤と財政調整基金の減少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により、上昇したものである。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令和元年度は、地方債現在高の減少と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充当可能基金残高の増によって、将来負担比率が算定されないもの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今後も、負債と充当可能基金の比率などを分析しながら、計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画的に事業を実施することで、適正な将来負担比率の維持に努める。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33514</xdr:rowOff>
    </xdr:from>
    <xdr:to>
      <xdr:col>77</xdr:col>
      <xdr:colOff>44450</xdr:colOff>
      <xdr:row>15</xdr:row>
      <xdr:rowOff>63006</xdr:rowOff>
    </xdr:to>
    <xdr:cxnSp macro="">
      <xdr:nvCxnSpPr>
        <xdr:cNvPr id="443" name="直線コネクタ 442"/>
        <xdr:cNvCxnSpPr/>
      </xdr:nvCxnSpPr>
      <xdr:spPr>
        <a:xfrm flipV="1">
          <a:off x="15290800" y="2605264"/>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64206</xdr:rowOff>
    </xdr:from>
    <xdr:to>
      <xdr:col>72</xdr:col>
      <xdr:colOff>203200</xdr:colOff>
      <xdr:row>15</xdr:row>
      <xdr:rowOff>63006</xdr:rowOff>
    </xdr:to>
    <xdr:cxnSp macro="">
      <xdr:nvCxnSpPr>
        <xdr:cNvPr id="446" name="直線コネクタ 445"/>
        <xdr:cNvCxnSpPr/>
      </xdr:nvCxnSpPr>
      <xdr:spPr>
        <a:xfrm>
          <a:off x="14401800" y="2464506"/>
          <a:ext cx="889000" cy="1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64206</xdr:rowOff>
    </xdr:from>
    <xdr:to>
      <xdr:col>68</xdr:col>
      <xdr:colOff>152400</xdr:colOff>
      <xdr:row>14</xdr:row>
      <xdr:rowOff>166088</xdr:rowOff>
    </xdr:to>
    <xdr:cxnSp macro="">
      <xdr:nvCxnSpPr>
        <xdr:cNvPr id="449" name="直線コネクタ 448"/>
        <xdr:cNvCxnSpPr/>
      </xdr:nvCxnSpPr>
      <xdr:spPr>
        <a:xfrm flipV="1">
          <a:off x="13512800" y="2464506"/>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154164</xdr:rowOff>
    </xdr:from>
    <xdr:to>
      <xdr:col>77</xdr:col>
      <xdr:colOff>95250</xdr:colOff>
      <xdr:row>15</xdr:row>
      <xdr:rowOff>84314</xdr:rowOff>
    </xdr:to>
    <xdr:sp macro="" textlink="">
      <xdr:nvSpPr>
        <xdr:cNvPr id="461" name="楕円 460"/>
        <xdr:cNvSpPr/>
      </xdr:nvSpPr>
      <xdr:spPr>
        <a:xfrm>
          <a:off x="16129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69091</xdr:rowOff>
    </xdr:from>
    <xdr:ext cx="736600" cy="259045"/>
    <xdr:sp macro="" textlink="">
      <xdr:nvSpPr>
        <xdr:cNvPr id="462" name="テキスト ボックス 461"/>
        <xdr:cNvSpPr txBox="1"/>
      </xdr:nvSpPr>
      <xdr:spPr>
        <a:xfrm>
          <a:off x="15798800" y="264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12206</xdr:rowOff>
    </xdr:from>
    <xdr:to>
      <xdr:col>73</xdr:col>
      <xdr:colOff>44450</xdr:colOff>
      <xdr:row>15</xdr:row>
      <xdr:rowOff>113806</xdr:rowOff>
    </xdr:to>
    <xdr:sp macro="" textlink="">
      <xdr:nvSpPr>
        <xdr:cNvPr id="463" name="楕円 462"/>
        <xdr:cNvSpPr/>
      </xdr:nvSpPr>
      <xdr:spPr>
        <a:xfrm>
          <a:off x="15240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98583</xdr:rowOff>
    </xdr:from>
    <xdr:ext cx="762000" cy="259045"/>
    <xdr:sp macro="" textlink="">
      <xdr:nvSpPr>
        <xdr:cNvPr id="464" name="テキスト ボックス 463"/>
        <xdr:cNvSpPr txBox="1"/>
      </xdr:nvSpPr>
      <xdr:spPr>
        <a:xfrm>
          <a:off x="14909800" y="26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13406</xdr:rowOff>
    </xdr:from>
    <xdr:to>
      <xdr:col>68</xdr:col>
      <xdr:colOff>203200</xdr:colOff>
      <xdr:row>14</xdr:row>
      <xdr:rowOff>115006</xdr:rowOff>
    </xdr:to>
    <xdr:sp macro="" textlink="">
      <xdr:nvSpPr>
        <xdr:cNvPr id="465" name="楕円 464"/>
        <xdr:cNvSpPr/>
      </xdr:nvSpPr>
      <xdr:spPr>
        <a:xfrm>
          <a:off x="14351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99783</xdr:rowOff>
    </xdr:from>
    <xdr:ext cx="762000" cy="259045"/>
    <xdr:sp macro="" textlink="">
      <xdr:nvSpPr>
        <xdr:cNvPr id="466" name="テキスト ボックス 465"/>
        <xdr:cNvSpPr txBox="1"/>
      </xdr:nvSpPr>
      <xdr:spPr>
        <a:xfrm>
          <a:off x="14020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115288</xdr:rowOff>
    </xdr:from>
    <xdr:to>
      <xdr:col>64</xdr:col>
      <xdr:colOff>152400</xdr:colOff>
      <xdr:row>15</xdr:row>
      <xdr:rowOff>45438</xdr:rowOff>
    </xdr:to>
    <xdr:sp macro="" textlink="">
      <xdr:nvSpPr>
        <xdr:cNvPr id="467" name="楕円 466"/>
        <xdr:cNvSpPr/>
      </xdr:nvSpPr>
      <xdr:spPr>
        <a:xfrm>
          <a:off x="13462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30215</xdr:rowOff>
    </xdr:from>
    <xdr:ext cx="762000" cy="259045"/>
    <xdr:sp macro="" textlink="">
      <xdr:nvSpPr>
        <xdr:cNvPr id="468" name="テキスト ボックス 467"/>
        <xdr:cNvSpPr txBox="1"/>
      </xdr:nvSpPr>
      <xdr:spPr>
        <a:xfrm>
          <a:off x="13131800" y="26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町立の高等学校と保育所を運営しているため、類似団体の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平均値より高い水準となっている。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これらの要因も踏まえ、将来の人口推計に基づく定員管理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や事務事業の見直しを進め、人件費の抑制に努める。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101854</xdr:rowOff>
    </xdr:to>
    <xdr:cxnSp macro="">
      <xdr:nvCxnSpPr>
        <xdr:cNvPr id="64" name="直線コネクタ 63"/>
        <xdr:cNvCxnSpPr/>
      </xdr:nvCxnSpPr>
      <xdr:spPr>
        <a:xfrm>
          <a:off x="3987800" y="67792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83566</xdr:rowOff>
    </xdr:from>
    <xdr:to>
      <xdr:col>19</xdr:col>
      <xdr:colOff>187325</xdr:colOff>
      <xdr:row>39</xdr:row>
      <xdr:rowOff>92710</xdr:rowOff>
    </xdr:to>
    <xdr:cxnSp macro="">
      <xdr:nvCxnSpPr>
        <xdr:cNvPr id="67" name="直線コネクタ 66"/>
        <xdr:cNvCxnSpPr/>
      </xdr:nvCxnSpPr>
      <xdr:spPr>
        <a:xfrm>
          <a:off x="3098800" y="6770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122428</xdr:rowOff>
    </xdr:from>
    <xdr:to>
      <xdr:col>15</xdr:col>
      <xdr:colOff>98425</xdr:colOff>
      <xdr:row>39</xdr:row>
      <xdr:rowOff>83566</xdr:rowOff>
    </xdr:to>
    <xdr:cxnSp macro="">
      <xdr:nvCxnSpPr>
        <xdr:cNvPr id="70" name="直線コネクタ 69"/>
        <xdr:cNvCxnSpPr/>
      </xdr:nvCxnSpPr>
      <xdr:spPr>
        <a:xfrm>
          <a:off x="2209800" y="66375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122428</xdr:rowOff>
    </xdr:to>
    <xdr:cxnSp macro="">
      <xdr:nvCxnSpPr>
        <xdr:cNvPr id="73" name="直線コネクタ 72"/>
        <xdr:cNvCxnSpPr/>
      </xdr:nvCxnSpPr>
      <xdr:spPr>
        <a:xfrm>
          <a:off x="1320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83" name="楕円 82"/>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23131</xdr:rowOff>
    </xdr:from>
    <xdr:ext cx="762000" cy="259045"/>
    <xdr:sp macro="" textlink="">
      <xdr:nvSpPr>
        <xdr:cNvPr id="84" name="人件費該当値テキスト"/>
        <xdr:cNvSpPr txBox="1"/>
      </xdr:nvSpPr>
      <xdr:spPr>
        <a:xfrm>
          <a:off x="4914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5" name="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32766</xdr:rowOff>
    </xdr:from>
    <xdr:to>
      <xdr:col>15</xdr:col>
      <xdr:colOff>149225</xdr:colOff>
      <xdr:row>39</xdr:row>
      <xdr:rowOff>134366</xdr:rowOff>
    </xdr:to>
    <xdr:sp macro="" textlink="">
      <xdr:nvSpPr>
        <xdr:cNvPr id="87" name="楕円 86"/>
        <xdr:cNvSpPr/>
      </xdr:nvSpPr>
      <xdr:spPr>
        <a:xfrm>
          <a:off x="3048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88" name="テキスト ボックス 87"/>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令和元年度は、事務事業の削減や見直しによって微減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事業や施設の廃止も視野に入れながら、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見直しを継続的に行い、一層の経費節減に努める。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20320</xdr:rowOff>
    </xdr:to>
    <xdr:cxnSp macro="">
      <xdr:nvCxnSpPr>
        <xdr:cNvPr id="125" name="直線コネクタ 124"/>
        <xdr:cNvCxnSpPr/>
      </xdr:nvCxnSpPr>
      <xdr:spPr>
        <a:xfrm flipV="1">
          <a:off x="15671800" y="3434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20</xdr:row>
      <xdr:rowOff>20320</xdr:rowOff>
    </xdr:to>
    <xdr:cxnSp macro="">
      <xdr:nvCxnSpPr>
        <xdr:cNvPr id="128" name="直線コネクタ 127"/>
        <xdr:cNvCxnSpPr/>
      </xdr:nvCxnSpPr>
      <xdr:spPr>
        <a:xfrm>
          <a:off x="14782800" y="3418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161290</xdr:rowOff>
    </xdr:to>
    <xdr:cxnSp macro="">
      <xdr:nvCxnSpPr>
        <xdr:cNvPr id="131" name="直線コネクタ 130"/>
        <xdr:cNvCxnSpPr/>
      </xdr:nvCxnSpPr>
      <xdr:spPr>
        <a:xfrm>
          <a:off x="13893800" y="3266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19</xdr:row>
      <xdr:rowOff>8890</xdr:rowOff>
    </xdr:to>
    <xdr:cxnSp macro="">
      <xdr:nvCxnSpPr>
        <xdr:cNvPr id="134" name="直線コネクタ 133"/>
        <xdr:cNvCxnSpPr/>
      </xdr:nvCxnSpPr>
      <xdr:spPr>
        <a:xfrm>
          <a:off x="13004800" y="28854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4" name="楕円 143"/>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5"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140970</xdr:rowOff>
    </xdr:from>
    <xdr:to>
      <xdr:col>78</xdr:col>
      <xdr:colOff>120650</xdr:colOff>
      <xdr:row>20</xdr:row>
      <xdr:rowOff>71120</xdr:rowOff>
    </xdr:to>
    <xdr:sp macro="" textlink="">
      <xdr:nvSpPr>
        <xdr:cNvPr id="146" name="楕円 145"/>
        <xdr:cNvSpPr/>
      </xdr:nvSpPr>
      <xdr:spPr>
        <a:xfrm>
          <a:off x="15621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55897</xdr:rowOff>
    </xdr:from>
    <xdr:ext cx="736600" cy="259045"/>
    <xdr:sp macro="" textlink="">
      <xdr:nvSpPr>
        <xdr:cNvPr id="147" name="テキスト ボックス 146"/>
        <xdr:cNvSpPr txBox="1"/>
      </xdr:nvSpPr>
      <xdr:spPr>
        <a:xfrm>
          <a:off x="15290800" y="348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8" name="楕円 147"/>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9" name="テキスト ボックス 148"/>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0" name="楕円 149"/>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1" name="テキスト ボックス 150"/>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3" name="テキスト ボックス 152"/>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障害者自立支援医療給付や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児童手当等の減により、比率が</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減となったものであるが、乳幼児、児童、心身障がい者等の急</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増急減は想定されないことから、大幅な変動がない状況で推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移するものと考えている。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76200</xdr:rowOff>
    </xdr:to>
    <xdr:cxnSp macro="">
      <xdr:nvCxnSpPr>
        <xdr:cNvPr id="185" name="直線コネクタ 184"/>
        <xdr:cNvCxnSpPr/>
      </xdr:nvCxnSpPr>
      <xdr:spPr>
        <a:xfrm flipV="1">
          <a:off x="3987800" y="930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101600</xdr:rowOff>
    </xdr:to>
    <xdr:cxnSp macro="">
      <xdr:nvCxnSpPr>
        <xdr:cNvPr id="188" name="直線コネクタ 187"/>
        <xdr:cNvCxnSpPr/>
      </xdr:nvCxnSpPr>
      <xdr:spPr>
        <a:xfrm flipV="1">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1" name="直線コネクタ 190"/>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4" name="直線コネクタ 193"/>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2" name="楕円 211"/>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3" name="テキスト ボックス 212"/>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繰出金が増加しているなかで比率が減少した要因は、維持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補修費の減によるものである。経常収支比率が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パーセント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に近い状況で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、かつ維持補修費が減少しているため、全体的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な公共施設の老朽化が加速する可能性があることから、事務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事業や施設の見直しを一層進め、優先度を決定するなど、計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画的・効率的な財政運営に努める。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5" name="直線コネクタ 244"/>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12700</xdr:rowOff>
    </xdr:to>
    <xdr:cxnSp macro="">
      <xdr:nvCxnSpPr>
        <xdr:cNvPr id="248" name="直線コネクタ 247"/>
        <xdr:cNvCxnSpPr/>
      </xdr:nvCxnSpPr>
      <xdr:spPr>
        <a:xfrm flipV="1">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56</xdr:row>
      <xdr:rowOff>12700</xdr:rowOff>
    </xdr:to>
    <xdr:cxnSp macro="">
      <xdr:nvCxnSpPr>
        <xdr:cNvPr id="251" name="直線コネクタ 250"/>
        <xdr:cNvCxnSpPr/>
      </xdr:nvCxnSpPr>
      <xdr:spPr>
        <a:xfrm>
          <a:off x="13893800" y="9511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81280</xdr:rowOff>
    </xdr:to>
    <xdr:cxnSp macro="">
      <xdr:nvCxnSpPr>
        <xdr:cNvPr id="254" name="直線コネクタ 253"/>
        <xdr:cNvCxnSpPr/>
      </xdr:nvCxnSpPr>
      <xdr:spPr>
        <a:xfrm>
          <a:off x="13004800" y="9491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5"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6" name="楕円 26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7" name="テキスト ボックス 266"/>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8" name="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9" name="テキスト ボックス 26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70" name="楕円 269"/>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116857</xdr:rowOff>
    </xdr:from>
    <xdr:ext cx="762000" cy="259045"/>
    <xdr:sp macro="" textlink="">
      <xdr:nvSpPr>
        <xdr:cNvPr id="271" name="テキスト ボックス 270"/>
        <xdr:cNvSpPr txBox="1"/>
      </xdr:nvSpPr>
      <xdr:spPr>
        <a:xfrm>
          <a:off x="135128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2" name="楕円 271"/>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97807</xdr:rowOff>
    </xdr:from>
    <xdr:ext cx="762000" cy="259045"/>
    <xdr:sp macro="" textlink="">
      <xdr:nvSpPr>
        <xdr:cNvPr id="273" name="テキスト ボックス 272"/>
        <xdr:cNvSpPr txBox="1"/>
      </xdr:nvSpPr>
      <xdr:spPr>
        <a:xfrm>
          <a:off x="12623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中期的には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額・比率ともに増加傾向にあることから、各種団体等に対す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る補助金の重点化などの見直しを徹底的に行う。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44704</xdr:rowOff>
    </xdr:to>
    <xdr:cxnSp macro="">
      <xdr:nvCxnSpPr>
        <xdr:cNvPr id="303" name="直線コネクタ 302"/>
        <xdr:cNvCxnSpPr/>
      </xdr:nvCxnSpPr>
      <xdr:spPr>
        <a:xfrm flipV="1">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44704</xdr:rowOff>
    </xdr:to>
    <xdr:cxnSp macro="">
      <xdr:nvCxnSpPr>
        <xdr:cNvPr id="306" name="直線コネクタ 305"/>
        <xdr:cNvCxnSpPr/>
      </xdr:nvCxnSpPr>
      <xdr:spPr>
        <a:xfrm>
          <a:off x="14782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35560</xdr:rowOff>
    </xdr:to>
    <xdr:cxnSp macro="">
      <xdr:nvCxnSpPr>
        <xdr:cNvPr id="309" name="直線コネクタ 308"/>
        <xdr:cNvCxnSpPr/>
      </xdr:nvCxnSpPr>
      <xdr:spPr>
        <a:xfrm>
          <a:off x="13893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35560</xdr:rowOff>
    </xdr:to>
    <xdr:cxnSp macro="">
      <xdr:nvCxnSpPr>
        <xdr:cNvPr id="312" name="直線コネクタ 311"/>
        <xdr:cNvCxnSpPr/>
      </xdr:nvCxnSpPr>
      <xdr:spPr>
        <a:xfrm>
          <a:off x="13004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2" name="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8" name="楕円 327"/>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9" name="テキスト ボックス 32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度は、一般廃棄物処理事業債の元利償還金の減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が比率減少の主要因である。地方債残高は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抑制によって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に近づいてはいる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や住民１人当たりの公債費・実質公債費、その他の経常経費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とのバランスなどを多角的に検証しながら、計画的な地方債の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92711</xdr:rowOff>
    </xdr:to>
    <xdr:cxnSp macro="">
      <xdr:nvCxnSpPr>
        <xdr:cNvPr id="363" name="直線コネクタ 362"/>
        <xdr:cNvCxnSpPr/>
      </xdr:nvCxnSpPr>
      <xdr:spPr>
        <a:xfrm flipV="1">
          <a:off x="3987800" y="13202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157480</xdr:rowOff>
    </xdr:to>
    <xdr:cxnSp macro="">
      <xdr:nvCxnSpPr>
        <xdr:cNvPr id="366" name="直線コネクタ 365"/>
        <xdr:cNvCxnSpPr/>
      </xdr:nvCxnSpPr>
      <xdr:spPr>
        <a:xfrm flipV="1">
          <a:off x="3098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157480</xdr:rowOff>
    </xdr:to>
    <xdr:cxnSp macro="">
      <xdr:nvCxnSpPr>
        <xdr:cNvPr id="369" name="直線コネクタ 368"/>
        <xdr:cNvCxnSpPr/>
      </xdr:nvCxnSpPr>
      <xdr:spPr>
        <a:xfrm>
          <a:off x="2209800" y="13282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81280</xdr:rowOff>
    </xdr:to>
    <xdr:cxnSp macro="">
      <xdr:nvCxnSpPr>
        <xdr:cNvPr id="372" name="直線コネクタ 371"/>
        <xdr:cNvCxnSpPr/>
      </xdr:nvCxnSpPr>
      <xdr:spPr>
        <a:xfrm>
          <a:off x="1320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6" name="楕円 385"/>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7" name="テキスト ボックス 386"/>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90" name="楕円 389"/>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91" name="テキスト ボックス 390"/>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度は、人件費及び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今後も事務事業の費用対効果の検証、施設や職員の適正</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管理、将来負担比率・負債と資産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の比率の分析などを計画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的に行い、安定した財政運営に努めていく。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6986</xdr:rowOff>
    </xdr:from>
    <xdr:to>
      <xdr:col>82</xdr:col>
      <xdr:colOff>107950</xdr:colOff>
      <xdr:row>79</xdr:row>
      <xdr:rowOff>18414</xdr:rowOff>
    </xdr:to>
    <xdr:cxnSp macro="">
      <xdr:nvCxnSpPr>
        <xdr:cNvPr id="428" name="直線コネクタ 427"/>
        <xdr:cNvCxnSpPr/>
      </xdr:nvCxnSpPr>
      <xdr:spPr>
        <a:xfrm flipV="1">
          <a:off x="15671800" y="135515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18414</xdr:rowOff>
    </xdr:from>
    <xdr:to>
      <xdr:col>78</xdr:col>
      <xdr:colOff>69850</xdr:colOff>
      <xdr:row>79</xdr:row>
      <xdr:rowOff>18414</xdr:rowOff>
    </xdr:to>
    <xdr:cxnSp macro="">
      <xdr:nvCxnSpPr>
        <xdr:cNvPr id="431" name="直線コネクタ 430"/>
        <xdr:cNvCxnSpPr/>
      </xdr:nvCxnSpPr>
      <xdr:spPr>
        <a:xfrm>
          <a:off x="14782800" y="13562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79</xdr:row>
      <xdr:rowOff>18414</xdr:rowOff>
    </xdr:to>
    <xdr:cxnSp macro="">
      <xdr:nvCxnSpPr>
        <xdr:cNvPr id="434" name="直線コネクタ 433"/>
        <xdr:cNvCxnSpPr/>
      </xdr:nvCxnSpPr>
      <xdr:spPr>
        <a:xfrm>
          <a:off x="13893800" y="13345795"/>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77</xdr:row>
      <xdr:rowOff>144145</xdr:rowOff>
    </xdr:to>
    <xdr:cxnSp macro="">
      <xdr:nvCxnSpPr>
        <xdr:cNvPr id="437" name="直線コネクタ 436"/>
        <xdr:cNvCxnSpPr/>
      </xdr:nvCxnSpPr>
      <xdr:spPr>
        <a:xfrm>
          <a:off x="13004800" y="1314577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127636</xdr:rowOff>
    </xdr:from>
    <xdr:to>
      <xdr:col>82</xdr:col>
      <xdr:colOff>158750</xdr:colOff>
      <xdr:row>79</xdr:row>
      <xdr:rowOff>57786</xdr:rowOff>
    </xdr:to>
    <xdr:sp macro="" textlink="">
      <xdr:nvSpPr>
        <xdr:cNvPr id="447" name="楕円 446"/>
        <xdr:cNvSpPr/>
      </xdr:nvSpPr>
      <xdr:spPr>
        <a:xfrm>
          <a:off x="164592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99713</xdr:rowOff>
    </xdr:from>
    <xdr:ext cx="762000" cy="259045"/>
    <xdr:sp macro="" textlink="">
      <xdr:nvSpPr>
        <xdr:cNvPr id="448" name="公債費以外該当値テキスト"/>
        <xdr:cNvSpPr txBox="1"/>
      </xdr:nvSpPr>
      <xdr:spPr>
        <a:xfrm>
          <a:off x="165989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139064</xdr:rowOff>
    </xdr:from>
    <xdr:to>
      <xdr:col>78</xdr:col>
      <xdr:colOff>120650</xdr:colOff>
      <xdr:row>79</xdr:row>
      <xdr:rowOff>69214</xdr:rowOff>
    </xdr:to>
    <xdr:sp macro="" textlink="">
      <xdr:nvSpPr>
        <xdr:cNvPr id="449" name="楕円 448"/>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53991</xdr:rowOff>
    </xdr:from>
    <xdr:ext cx="736600" cy="259045"/>
    <xdr:sp macro="" textlink="">
      <xdr:nvSpPr>
        <xdr:cNvPr id="450" name="テキスト ボックス 449"/>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139064</xdr:rowOff>
    </xdr:from>
    <xdr:to>
      <xdr:col>74</xdr:col>
      <xdr:colOff>31750</xdr:colOff>
      <xdr:row>79</xdr:row>
      <xdr:rowOff>69214</xdr:rowOff>
    </xdr:to>
    <xdr:sp macro="" textlink="">
      <xdr:nvSpPr>
        <xdr:cNvPr id="451" name="楕円 450"/>
        <xdr:cNvSpPr/>
      </xdr:nvSpPr>
      <xdr:spPr>
        <a:xfrm>
          <a:off x="14732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53991</xdr:rowOff>
    </xdr:from>
    <xdr:ext cx="762000" cy="259045"/>
    <xdr:sp macro="" textlink="">
      <xdr:nvSpPr>
        <xdr:cNvPr id="452" name="テキスト ボックス 451"/>
        <xdr:cNvSpPr txBox="1"/>
      </xdr:nvSpPr>
      <xdr:spPr>
        <a:xfrm>
          <a:off x="14401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53" name="楕円 452"/>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54" name="テキスト ボックス 453"/>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5" name="楕円 454"/>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151147</xdr:rowOff>
    </xdr:from>
    <xdr:ext cx="762000" cy="259045"/>
    <xdr:sp macro="" textlink="">
      <xdr:nvSpPr>
        <xdr:cNvPr id="456" name="テキスト ボックス 455"/>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46733</xdr:rowOff>
    </xdr:from>
    <xdr:to>
      <xdr:col>29</xdr:col>
      <xdr:colOff>127000</xdr:colOff>
      <xdr:row>17</xdr:row>
      <xdr:rowOff>61582</xdr:rowOff>
    </xdr:to>
    <xdr:cxnSp macro="">
      <xdr:nvCxnSpPr>
        <xdr:cNvPr id="49" name="直線コネクタ 48"/>
        <xdr:cNvCxnSpPr/>
      </xdr:nvCxnSpPr>
      <xdr:spPr bwMode="auto">
        <a:xfrm>
          <a:off x="5003800" y="3009008"/>
          <a:ext cx="647700" cy="1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46359</xdr:rowOff>
    </xdr:from>
    <xdr:ext cx="762000" cy="259045"/>
    <xdr:sp macro="" textlink="">
      <xdr:nvSpPr>
        <xdr:cNvPr id="50" name="人口1人当たり決算額の推移平均値テキスト130"/>
        <xdr:cNvSpPr txBox="1"/>
      </xdr:nvSpPr>
      <xdr:spPr>
        <a:xfrm>
          <a:off x="5740400" y="300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46733</xdr:rowOff>
    </xdr:from>
    <xdr:to>
      <xdr:col>26</xdr:col>
      <xdr:colOff>50800</xdr:colOff>
      <xdr:row>17</xdr:row>
      <xdr:rowOff>87096</xdr:rowOff>
    </xdr:to>
    <xdr:cxnSp macro="">
      <xdr:nvCxnSpPr>
        <xdr:cNvPr id="52" name="直線コネクタ 51"/>
        <xdr:cNvCxnSpPr/>
      </xdr:nvCxnSpPr>
      <xdr:spPr bwMode="auto">
        <a:xfrm flipV="1">
          <a:off x="4305300" y="3009008"/>
          <a:ext cx="698500" cy="4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87096</xdr:rowOff>
    </xdr:from>
    <xdr:to>
      <xdr:col>22</xdr:col>
      <xdr:colOff>114300</xdr:colOff>
      <xdr:row>17</xdr:row>
      <xdr:rowOff>125251</xdr:rowOff>
    </xdr:to>
    <xdr:cxnSp macro="">
      <xdr:nvCxnSpPr>
        <xdr:cNvPr id="55" name="直線コネクタ 54"/>
        <xdr:cNvCxnSpPr/>
      </xdr:nvCxnSpPr>
      <xdr:spPr bwMode="auto">
        <a:xfrm flipV="1">
          <a:off x="3606800" y="3049371"/>
          <a:ext cx="698500" cy="3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125251</xdr:rowOff>
    </xdr:from>
    <xdr:to>
      <xdr:col>18</xdr:col>
      <xdr:colOff>177800</xdr:colOff>
      <xdr:row>17</xdr:row>
      <xdr:rowOff>130170</xdr:rowOff>
    </xdr:to>
    <xdr:cxnSp macro="">
      <xdr:nvCxnSpPr>
        <xdr:cNvPr id="58" name="直線コネクタ 57"/>
        <xdr:cNvCxnSpPr/>
      </xdr:nvCxnSpPr>
      <xdr:spPr bwMode="auto">
        <a:xfrm flipV="1">
          <a:off x="2908300" y="3087526"/>
          <a:ext cx="698500" cy="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10782</xdr:rowOff>
    </xdr:from>
    <xdr:to>
      <xdr:col>29</xdr:col>
      <xdr:colOff>177800</xdr:colOff>
      <xdr:row>17</xdr:row>
      <xdr:rowOff>112382</xdr:rowOff>
    </xdr:to>
    <xdr:sp macro="" textlink="">
      <xdr:nvSpPr>
        <xdr:cNvPr id="68" name="楕円 67"/>
        <xdr:cNvSpPr/>
      </xdr:nvSpPr>
      <xdr:spPr bwMode="auto">
        <a:xfrm>
          <a:off x="5600700" y="297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27309</xdr:rowOff>
    </xdr:from>
    <xdr:ext cx="762000" cy="259045"/>
    <xdr:sp macro="" textlink="">
      <xdr:nvSpPr>
        <xdr:cNvPr id="69" name="人口1人当たり決算額の推移該当値テキスト130"/>
        <xdr:cNvSpPr txBox="1"/>
      </xdr:nvSpPr>
      <xdr:spPr>
        <a:xfrm>
          <a:off x="5740400" y="28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167383</xdr:rowOff>
    </xdr:from>
    <xdr:to>
      <xdr:col>26</xdr:col>
      <xdr:colOff>101600</xdr:colOff>
      <xdr:row>17</xdr:row>
      <xdr:rowOff>97533</xdr:rowOff>
    </xdr:to>
    <xdr:sp macro="" textlink="">
      <xdr:nvSpPr>
        <xdr:cNvPr id="70" name="楕円 69"/>
        <xdr:cNvSpPr/>
      </xdr:nvSpPr>
      <xdr:spPr bwMode="auto">
        <a:xfrm>
          <a:off x="4953000" y="295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107710</xdr:rowOff>
    </xdr:from>
    <xdr:ext cx="736600" cy="259045"/>
    <xdr:sp macro="" textlink="">
      <xdr:nvSpPr>
        <xdr:cNvPr id="71" name="テキスト ボックス 70"/>
        <xdr:cNvSpPr txBox="1"/>
      </xdr:nvSpPr>
      <xdr:spPr>
        <a:xfrm>
          <a:off x="4622800" y="272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36296</xdr:rowOff>
    </xdr:from>
    <xdr:to>
      <xdr:col>22</xdr:col>
      <xdr:colOff>165100</xdr:colOff>
      <xdr:row>17</xdr:row>
      <xdr:rowOff>137896</xdr:rowOff>
    </xdr:to>
    <xdr:sp macro="" textlink="">
      <xdr:nvSpPr>
        <xdr:cNvPr id="72" name="楕円 71"/>
        <xdr:cNvSpPr/>
      </xdr:nvSpPr>
      <xdr:spPr bwMode="auto">
        <a:xfrm>
          <a:off x="4254500" y="299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148073</xdr:rowOff>
    </xdr:from>
    <xdr:ext cx="762000" cy="259045"/>
    <xdr:sp macro="" textlink="">
      <xdr:nvSpPr>
        <xdr:cNvPr id="73" name="テキスト ボックス 72"/>
        <xdr:cNvSpPr txBox="1"/>
      </xdr:nvSpPr>
      <xdr:spPr>
        <a:xfrm>
          <a:off x="3924300" y="276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74451</xdr:rowOff>
    </xdr:from>
    <xdr:to>
      <xdr:col>19</xdr:col>
      <xdr:colOff>38100</xdr:colOff>
      <xdr:row>18</xdr:row>
      <xdr:rowOff>4601</xdr:rowOff>
    </xdr:to>
    <xdr:sp macro="" textlink="">
      <xdr:nvSpPr>
        <xdr:cNvPr id="74" name="楕円 73"/>
        <xdr:cNvSpPr/>
      </xdr:nvSpPr>
      <xdr:spPr bwMode="auto">
        <a:xfrm>
          <a:off x="3556000" y="30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14778</xdr:rowOff>
    </xdr:from>
    <xdr:ext cx="762000" cy="259045"/>
    <xdr:sp macro="" textlink="">
      <xdr:nvSpPr>
        <xdr:cNvPr id="75" name="テキスト ボックス 74"/>
        <xdr:cNvSpPr txBox="1"/>
      </xdr:nvSpPr>
      <xdr:spPr>
        <a:xfrm>
          <a:off x="3225800" y="28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79370</xdr:rowOff>
    </xdr:from>
    <xdr:to>
      <xdr:col>15</xdr:col>
      <xdr:colOff>101600</xdr:colOff>
      <xdr:row>18</xdr:row>
      <xdr:rowOff>9520</xdr:rowOff>
    </xdr:to>
    <xdr:sp macro="" textlink="">
      <xdr:nvSpPr>
        <xdr:cNvPr id="76" name="楕円 75"/>
        <xdr:cNvSpPr/>
      </xdr:nvSpPr>
      <xdr:spPr bwMode="auto">
        <a:xfrm>
          <a:off x="2857500" y="304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19697</xdr:rowOff>
    </xdr:from>
    <xdr:ext cx="762000" cy="259045"/>
    <xdr:sp macro="" textlink="">
      <xdr:nvSpPr>
        <xdr:cNvPr id="77" name="テキスト ボックス 76"/>
        <xdr:cNvSpPr txBox="1"/>
      </xdr:nvSpPr>
      <xdr:spPr>
        <a:xfrm>
          <a:off x="2527300" y="28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125888</xdr:rowOff>
    </xdr:from>
    <xdr:to>
      <xdr:col>29</xdr:col>
      <xdr:colOff>127000</xdr:colOff>
      <xdr:row>35</xdr:row>
      <xdr:rowOff>184607</xdr:rowOff>
    </xdr:to>
    <xdr:cxnSp macro="">
      <xdr:nvCxnSpPr>
        <xdr:cNvPr id="110" name="直線コネクタ 109"/>
        <xdr:cNvCxnSpPr/>
      </xdr:nvCxnSpPr>
      <xdr:spPr bwMode="auto">
        <a:xfrm>
          <a:off x="5003800" y="6736238"/>
          <a:ext cx="647700" cy="58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169384</xdr:rowOff>
    </xdr:from>
    <xdr:ext cx="762000" cy="259045"/>
    <xdr:sp macro="" textlink="">
      <xdr:nvSpPr>
        <xdr:cNvPr id="111" name="人口1人当たり決算額の推移平均値テキスト445"/>
        <xdr:cNvSpPr txBox="1"/>
      </xdr:nvSpPr>
      <xdr:spPr>
        <a:xfrm>
          <a:off x="5740400" y="67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125888</xdr:rowOff>
    </xdr:from>
    <xdr:to>
      <xdr:col>26</xdr:col>
      <xdr:colOff>50800</xdr:colOff>
      <xdr:row>35</xdr:row>
      <xdr:rowOff>130704</xdr:rowOff>
    </xdr:to>
    <xdr:cxnSp macro="">
      <xdr:nvCxnSpPr>
        <xdr:cNvPr id="113" name="直線コネクタ 112"/>
        <xdr:cNvCxnSpPr/>
      </xdr:nvCxnSpPr>
      <xdr:spPr bwMode="auto">
        <a:xfrm flipV="1">
          <a:off x="4305300" y="6736238"/>
          <a:ext cx="698500" cy="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130704</xdr:rowOff>
    </xdr:from>
    <xdr:to>
      <xdr:col>22</xdr:col>
      <xdr:colOff>114300</xdr:colOff>
      <xdr:row>35</xdr:row>
      <xdr:rowOff>177947</xdr:rowOff>
    </xdr:to>
    <xdr:cxnSp macro="">
      <xdr:nvCxnSpPr>
        <xdr:cNvPr id="116" name="直線コネクタ 115"/>
        <xdr:cNvCxnSpPr/>
      </xdr:nvCxnSpPr>
      <xdr:spPr bwMode="auto">
        <a:xfrm flipV="1">
          <a:off x="3606800" y="6741054"/>
          <a:ext cx="698500" cy="4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177947</xdr:rowOff>
    </xdr:from>
    <xdr:to>
      <xdr:col>18</xdr:col>
      <xdr:colOff>177800</xdr:colOff>
      <xdr:row>35</xdr:row>
      <xdr:rowOff>198734</xdr:rowOff>
    </xdr:to>
    <xdr:cxnSp macro="">
      <xdr:nvCxnSpPr>
        <xdr:cNvPr id="119" name="直線コネクタ 118"/>
        <xdr:cNvCxnSpPr/>
      </xdr:nvCxnSpPr>
      <xdr:spPr bwMode="auto">
        <a:xfrm flipV="1">
          <a:off x="2908300" y="6788297"/>
          <a:ext cx="6985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133807</xdr:rowOff>
    </xdr:from>
    <xdr:to>
      <xdr:col>29</xdr:col>
      <xdr:colOff>177800</xdr:colOff>
      <xdr:row>35</xdr:row>
      <xdr:rowOff>235407</xdr:rowOff>
    </xdr:to>
    <xdr:sp macro="" textlink="">
      <xdr:nvSpPr>
        <xdr:cNvPr id="129" name="楕円 128"/>
        <xdr:cNvSpPr/>
      </xdr:nvSpPr>
      <xdr:spPr bwMode="auto">
        <a:xfrm>
          <a:off x="5600700" y="674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321784</xdr:rowOff>
    </xdr:from>
    <xdr:ext cx="762000" cy="259045"/>
    <xdr:sp macro="" textlink="">
      <xdr:nvSpPr>
        <xdr:cNvPr id="130" name="人口1人当たり決算額の推移該当値テキスト445"/>
        <xdr:cNvSpPr txBox="1"/>
      </xdr:nvSpPr>
      <xdr:spPr>
        <a:xfrm>
          <a:off x="5740400" y="65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75088</xdr:rowOff>
    </xdr:from>
    <xdr:to>
      <xdr:col>26</xdr:col>
      <xdr:colOff>101600</xdr:colOff>
      <xdr:row>35</xdr:row>
      <xdr:rowOff>176688</xdr:rowOff>
    </xdr:to>
    <xdr:sp macro="" textlink="">
      <xdr:nvSpPr>
        <xdr:cNvPr id="131" name="楕円 130"/>
        <xdr:cNvSpPr/>
      </xdr:nvSpPr>
      <xdr:spPr bwMode="auto">
        <a:xfrm>
          <a:off x="4953000" y="668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186865</xdr:rowOff>
    </xdr:from>
    <xdr:ext cx="736600" cy="259045"/>
    <xdr:sp macro="" textlink="">
      <xdr:nvSpPr>
        <xdr:cNvPr id="132" name="テキスト ボックス 131"/>
        <xdr:cNvSpPr txBox="1"/>
      </xdr:nvSpPr>
      <xdr:spPr>
        <a:xfrm>
          <a:off x="4622800" y="645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79904</xdr:rowOff>
    </xdr:from>
    <xdr:to>
      <xdr:col>22</xdr:col>
      <xdr:colOff>165100</xdr:colOff>
      <xdr:row>35</xdr:row>
      <xdr:rowOff>181504</xdr:rowOff>
    </xdr:to>
    <xdr:sp macro="" textlink="">
      <xdr:nvSpPr>
        <xdr:cNvPr id="133" name="楕円 132"/>
        <xdr:cNvSpPr/>
      </xdr:nvSpPr>
      <xdr:spPr bwMode="auto">
        <a:xfrm>
          <a:off x="4254500" y="669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191681</xdr:rowOff>
    </xdr:from>
    <xdr:ext cx="762000" cy="259045"/>
    <xdr:sp macro="" textlink="">
      <xdr:nvSpPr>
        <xdr:cNvPr id="134" name="テキスト ボックス 133"/>
        <xdr:cNvSpPr txBox="1"/>
      </xdr:nvSpPr>
      <xdr:spPr>
        <a:xfrm>
          <a:off x="3924300" y="64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127147</xdr:rowOff>
    </xdr:from>
    <xdr:to>
      <xdr:col>19</xdr:col>
      <xdr:colOff>38100</xdr:colOff>
      <xdr:row>35</xdr:row>
      <xdr:rowOff>228747</xdr:rowOff>
    </xdr:to>
    <xdr:sp macro="" textlink="">
      <xdr:nvSpPr>
        <xdr:cNvPr id="135" name="楕円 134"/>
        <xdr:cNvSpPr/>
      </xdr:nvSpPr>
      <xdr:spPr bwMode="auto">
        <a:xfrm>
          <a:off x="3556000" y="673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238924</xdr:rowOff>
    </xdr:from>
    <xdr:ext cx="762000" cy="259045"/>
    <xdr:sp macro="" textlink="">
      <xdr:nvSpPr>
        <xdr:cNvPr id="136" name="テキスト ボックス 135"/>
        <xdr:cNvSpPr txBox="1"/>
      </xdr:nvSpPr>
      <xdr:spPr>
        <a:xfrm>
          <a:off x="3225800" y="650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147934</xdr:rowOff>
    </xdr:from>
    <xdr:to>
      <xdr:col>15</xdr:col>
      <xdr:colOff>101600</xdr:colOff>
      <xdr:row>35</xdr:row>
      <xdr:rowOff>249534</xdr:rowOff>
    </xdr:to>
    <xdr:sp macro="" textlink="">
      <xdr:nvSpPr>
        <xdr:cNvPr id="137" name="楕円 136"/>
        <xdr:cNvSpPr/>
      </xdr:nvSpPr>
      <xdr:spPr bwMode="auto">
        <a:xfrm>
          <a:off x="2857500" y="675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259711</xdr:rowOff>
    </xdr:from>
    <xdr:ext cx="762000" cy="259045"/>
    <xdr:sp macro="" textlink="">
      <xdr:nvSpPr>
        <xdr:cNvPr id="138" name="テキスト ボックス 137"/>
        <xdr:cNvSpPr txBox="1"/>
      </xdr:nvSpPr>
      <xdr:spPr>
        <a:xfrm>
          <a:off x="2527300" y="65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128868</xdr:rowOff>
    </xdr:from>
    <xdr:to>
      <xdr:col>24</xdr:col>
      <xdr:colOff>63500</xdr:colOff>
      <xdr:row>36</xdr:row>
      <xdr:rowOff>136046</xdr:rowOff>
    </xdr:to>
    <xdr:cxnSp macro="">
      <xdr:nvCxnSpPr>
        <xdr:cNvPr id="60" name="直線コネクタ 59"/>
        <xdr:cNvCxnSpPr/>
      </xdr:nvCxnSpPr>
      <xdr:spPr>
        <a:xfrm flipV="1">
          <a:off x="3797300" y="6301068"/>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136046</xdr:rowOff>
    </xdr:from>
    <xdr:to>
      <xdr:col>19</xdr:col>
      <xdr:colOff>177800</xdr:colOff>
      <xdr:row>36</xdr:row>
      <xdr:rowOff>151745</xdr:rowOff>
    </xdr:to>
    <xdr:cxnSp macro="">
      <xdr:nvCxnSpPr>
        <xdr:cNvPr id="63" name="直線コネクタ 62"/>
        <xdr:cNvCxnSpPr/>
      </xdr:nvCxnSpPr>
      <xdr:spPr>
        <a:xfrm flipV="1">
          <a:off x="2908300" y="6308246"/>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151745</xdr:rowOff>
    </xdr:from>
    <xdr:to>
      <xdr:col>15</xdr:col>
      <xdr:colOff>50800</xdr:colOff>
      <xdr:row>36</xdr:row>
      <xdr:rowOff>168715</xdr:rowOff>
    </xdr:to>
    <xdr:cxnSp macro="">
      <xdr:nvCxnSpPr>
        <xdr:cNvPr id="66" name="直線コネクタ 65"/>
        <xdr:cNvCxnSpPr/>
      </xdr:nvCxnSpPr>
      <xdr:spPr>
        <a:xfrm flipV="1">
          <a:off x="2019300" y="6323945"/>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167389</xdr:rowOff>
    </xdr:from>
    <xdr:to>
      <xdr:col>10</xdr:col>
      <xdr:colOff>114300</xdr:colOff>
      <xdr:row>36</xdr:row>
      <xdr:rowOff>168715</xdr:rowOff>
    </xdr:to>
    <xdr:cxnSp macro="">
      <xdr:nvCxnSpPr>
        <xdr:cNvPr id="69" name="直線コネクタ 68"/>
        <xdr:cNvCxnSpPr/>
      </xdr:nvCxnSpPr>
      <xdr:spPr>
        <a:xfrm>
          <a:off x="1130300" y="633958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78068</xdr:rowOff>
    </xdr:from>
    <xdr:to>
      <xdr:col>24</xdr:col>
      <xdr:colOff>114300</xdr:colOff>
      <xdr:row>37</xdr:row>
      <xdr:rowOff>8218</xdr:rowOff>
    </xdr:to>
    <xdr:sp macro="" textlink="">
      <xdr:nvSpPr>
        <xdr:cNvPr id="79" name="楕円 78"/>
        <xdr:cNvSpPr/>
      </xdr:nvSpPr>
      <xdr:spPr>
        <a:xfrm>
          <a:off x="4584700" y="6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100945</xdr:rowOff>
    </xdr:from>
    <xdr:ext cx="599010" cy="259045"/>
    <xdr:sp macro="" textlink="">
      <xdr:nvSpPr>
        <xdr:cNvPr id="80" name="人件費該当値テキスト"/>
        <xdr:cNvSpPr txBox="1"/>
      </xdr:nvSpPr>
      <xdr:spPr>
        <a:xfrm>
          <a:off x="4686300" y="61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85246</xdr:rowOff>
    </xdr:from>
    <xdr:to>
      <xdr:col>20</xdr:col>
      <xdr:colOff>38100</xdr:colOff>
      <xdr:row>37</xdr:row>
      <xdr:rowOff>15396</xdr:rowOff>
    </xdr:to>
    <xdr:sp macro="" textlink="">
      <xdr:nvSpPr>
        <xdr:cNvPr id="81" name="楕円 80"/>
        <xdr:cNvSpPr/>
      </xdr:nvSpPr>
      <xdr:spPr>
        <a:xfrm>
          <a:off x="3746500" y="62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31923</xdr:rowOff>
    </xdr:from>
    <xdr:ext cx="599010" cy="259045"/>
    <xdr:sp macro="" textlink="">
      <xdr:nvSpPr>
        <xdr:cNvPr id="82" name="テキスト ボックス 81"/>
        <xdr:cNvSpPr txBox="1"/>
      </xdr:nvSpPr>
      <xdr:spPr>
        <a:xfrm>
          <a:off x="3497795" y="60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100945</xdr:rowOff>
    </xdr:from>
    <xdr:to>
      <xdr:col>15</xdr:col>
      <xdr:colOff>101600</xdr:colOff>
      <xdr:row>37</xdr:row>
      <xdr:rowOff>31095</xdr:rowOff>
    </xdr:to>
    <xdr:sp macro="" textlink="">
      <xdr:nvSpPr>
        <xdr:cNvPr id="83" name="楕円 82"/>
        <xdr:cNvSpPr/>
      </xdr:nvSpPr>
      <xdr:spPr>
        <a:xfrm>
          <a:off x="2857500" y="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47622</xdr:rowOff>
    </xdr:from>
    <xdr:ext cx="599010" cy="259045"/>
    <xdr:sp macro="" textlink="">
      <xdr:nvSpPr>
        <xdr:cNvPr id="84" name="テキスト ボックス 83"/>
        <xdr:cNvSpPr txBox="1"/>
      </xdr:nvSpPr>
      <xdr:spPr>
        <a:xfrm>
          <a:off x="2608795" y="60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117915</xdr:rowOff>
    </xdr:from>
    <xdr:to>
      <xdr:col>10</xdr:col>
      <xdr:colOff>165100</xdr:colOff>
      <xdr:row>37</xdr:row>
      <xdr:rowOff>48065</xdr:rowOff>
    </xdr:to>
    <xdr:sp macro="" textlink="">
      <xdr:nvSpPr>
        <xdr:cNvPr id="85" name="楕円 84"/>
        <xdr:cNvSpPr/>
      </xdr:nvSpPr>
      <xdr:spPr>
        <a:xfrm>
          <a:off x="1968500" y="62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64592</xdr:rowOff>
    </xdr:from>
    <xdr:ext cx="599010" cy="259045"/>
    <xdr:sp macro="" textlink="">
      <xdr:nvSpPr>
        <xdr:cNvPr id="86" name="テキスト ボックス 85"/>
        <xdr:cNvSpPr txBox="1"/>
      </xdr:nvSpPr>
      <xdr:spPr>
        <a:xfrm>
          <a:off x="1719795" y="606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116589</xdr:rowOff>
    </xdr:from>
    <xdr:to>
      <xdr:col>6</xdr:col>
      <xdr:colOff>38100</xdr:colOff>
      <xdr:row>37</xdr:row>
      <xdr:rowOff>46739</xdr:rowOff>
    </xdr:to>
    <xdr:sp macro="" textlink="">
      <xdr:nvSpPr>
        <xdr:cNvPr id="87" name="楕円 86"/>
        <xdr:cNvSpPr/>
      </xdr:nvSpPr>
      <xdr:spPr>
        <a:xfrm>
          <a:off x="1079500" y="62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63266</xdr:rowOff>
    </xdr:from>
    <xdr:ext cx="599010" cy="259045"/>
    <xdr:sp macro="" textlink="">
      <xdr:nvSpPr>
        <xdr:cNvPr id="88" name="テキスト ボックス 87"/>
        <xdr:cNvSpPr txBox="1"/>
      </xdr:nvSpPr>
      <xdr:spPr>
        <a:xfrm>
          <a:off x="830795" y="60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143352</xdr:rowOff>
    </xdr:from>
    <xdr:to>
      <xdr:col>24</xdr:col>
      <xdr:colOff>63500</xdr:colOff>
      <xdr:row>58</xdr:row>
      <xdr:rowOff>10168</xdr:rowOff>
    </xdr:to>
    <xdr:cxnSp macro="">
      <xdr:nvCxnSpPr>
        <xdr:cNvPr id="119" name="直線コネクタ 118"/>
        <xdr:cNvCxnSpPr/>
      </xdr:nvCxnSpPr>
      <xdr:spPr>
        <a:xfrm flipV="1">
          <a:off x="3797300" y="9916002"/>
          <a:ext cx="8382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10168</xdr:rowOff>
    </xdr:from>
    <xdr:to>
      <xdr:col>19</xdr:col>
      <xdr:colOff>177800</xdr:colOff>
      <xdr:row>58</xdr:row>
      <xdr:rowOff>16813</xdr:rowOff>
    </xdr:to>
    <xdr:cxnSp macro="">
      <xdr:nvCxnSpPr>
        <xdr:cNvPr id="122" name="直線コネクタ 121"/>
        <xdr:cNvCxnSpPr/>
      </xdr:nvCxnSpPr>
      <xdr:spPr>
        <a:xfrm flipV="1">
          <a:off x="2908300" y="9954268"/>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13465</xdr:rowOff>
    </xdr:from>
    <xdr:to>
      <xdr:col>15</xdr:col>
      <xdr:colOff>50800</xdr:colOff>
      <xdr:row>58</xdr:row>
      <xdr:rowOff>16813</xdr:rowOff>
    </xdr:to>
    <xdr:cxnSp macro="">
      <xdr:nvCxnSpPr>
        <xdr:cNvPr id="125" name="直線コネクタ 124"/>
        <xdr:cNvCxnSpPr/>
      </xdr:nvCxnSpPr>
      <xdr:spPr>
        <a:xfrm>
          <a:off x="2019300" y="9957565"/>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6157</xdr:rowOff>
    </xdr:from>
    <xdr:to>
      <xdr:col>10</xdr:col>
      <xdr:colOff>114300</xdr:colOff>
      <xdr:row>58</xdr:row>
      <xdr:rowOff>13465</xdr:rowOff>
    </xdr:to>
    <xdr:cxnSp macro="">
      <xdr:nvCxnSpPr>
        <xdr:cNvPr id="128" name="直線コネクタ 127"/>
        <xdr:cNvCxnSpPr/>
      </xdr:nvCxnSpPr>
      <xdr:spPr>
        <a:xfrm>
          <a:off x="1130300" y="99502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92552</xdr:rowOff>
    </xdr:from>
    <xdr:to>
      <xdr:col>24</xdr:col>
      <xdr:colOff>114300</xdr:colOff>
      <xdr:row>58</xdr:row>
      <xdr:rowOff>22702</xdr:rowOff>
    </xdr:to>
    <xdr:sp macro="" textlink="">
      <xdr:nvSpPr>
        <xdr:cNvPr id="138" name="楕円 137"/>
        <xdr:cNvSpPr/>
      </xdr:nvSpPr>
      <xdr:spPr>
        <a:xfrm>
          <a:off x="4584700" y="9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70979</xdr:rowOff>
    </xdr:from>
    <xdr:ext cx="599010" cy="259045"/>
    <xdr:sp macro="" textlink="">
      <xdr:nvSpPr>
        <xdr:cNvPr id="139" name="物件費該当値テキスト"/>
        <xdr:cNvSpPr txBox="1"/>
      </xdr:nvSpPr>
      <xdr:spPr>
        <a:xfrm>
          <a:off x="4686300" y="984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130818</xdr:rowOff>
    </xdr:from>
    <xdr:to>
      <xdr:col>20</xdr:col>
      <xdr:colOff>38100</xdr:colOff>
      <xdr:row>58</xdr:row>
      <xdr:rowOff>60968</xdr:rowOff>
    </xdr:to>
    <xdr:sp macro="" textlink="">
      <xdr:nvSpPr>
        <xdr:cNvPr id="140" name="楕円 139"/>
        <xdr:cNvSpPr/>
      </xdr:nvSpPr>
      <xdr:spPr>
        <a:xfrm>
          <a:off x="3746500" y="9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52095</xdr:rowOff>
    </xdr:from>
    <xdr:ext cx="599010" cy="259045"/>
    <xdr:sp macro="" textlink="">
      <xdr:nvSpPr>
        <xdr:cNvPr id="141" name="テキスト ボックス 140"/>
        <xdr:cNvSpPr txBox="1"/>
      </xdr:nvSpPr>
      <xdr:spPr>
        <a:xfrm>
          <a:off x="3497795" y="99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137463</xdr:rowOff>
    </xdr:from>
    <xdr:to>
      <xdr:col>15</xdr:col>
      <xdr:colOff>101600</xdr:colOff>
      <xdr:row>58</xdr:row>
      <xdr:rowOff>67613</xdr:rowOff>
    </xdr:to>
    <xdr:sp macro="" textlink="">
      <xdr:nvSpPr>
        <xdr:cNvPr id="142" name="楕円 141"/>
        <xdr:cNvSpPr/>
      </xdr:nvSpPr>
      <xdr:spPr>
        <a:xfrm>
          <a:off x="2857500" y="9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58740</xdr:rowOff>
    </xdr:from>
    <xdr:ext cx="599010" cy="259045"/>
    <xdr:sp macro="" textlink="">
      <xdr:nvSpPr>
        <xdr:cNvPr id="143" name="テキスト ボックス 142"/>
        <xdr:cNvSpPr txBox="1"/>
      </xdr:nvSpPr>
      <xdr:spPr>
        <a:xfrm>
          <a:off x="2608795" y="1000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134115</xdr:rowOff>
    </xdr:from>
    <xdr:to>
      <xdr:col>10</xdr:col>
      <xdr:colOff>165100</xdr:colOff>
      <xdr:row>58</xdr:row>
      <xdr:rowOff>64265</xdr:rowOff>
    </xdr:to>
    <xdr:sp macro="" textlink="">
      <xdr:nvSpPr>
        <xdr:cNvPr id="144" name="楕円 143"/>
        <xdr:cNvSpPr/>
      </xdr:nvSpPr>
      <xdr:spPr>
        <a:xfrm>
          <a:off x="1968500" y="99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55392</xdr:rowOff>
    </xdr:from>
    <xdr:ext cx="599010" cy="259045"/>
    <xdr:sp macro="" textlink="">
      <xdr:nvSpPr>
        <xdr:cNvPr id="145" name="テキスト ボックス 144"/>
        <xdr:cNvSpPr txBox="1"/>
      </xdr:nvSpPr>
      <xdr:spPr>
        <a:xfrm>
          <a:off x="1719795" y="99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126807</xdr:rowOff>
    </xdr:from>
    <xdr:to>
      <xdr:col>6</xdr:col>
      <xdr:colOff>38100</xdr:colOff>
      <xdr:row>58</xdr:row>
      <xdr:rowOff>56957</xdr:rowOff>
    </xdr:to>
    <xdr:sp macro="" textlink="">
      <xdr:nvSpPr>
        <xdr:cNvPr id="146" name="楕円 145"/>
        <xdr:cNvSpPr/>
      </xdr:nvSpPr>
      <xdr:spPr>
        <a:xfrm>
          <a:off x="1079500" y="98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48084</xdr:rowOff>
    </xdr:from>
    <xdr:ext cx="599010" cy="259045"/>
    <xdr:sp macro="" textlink="">
      <xdr:nvSpPr>
        <xdr:cNvPr id="147" name="テキスト ボックス 146"/>
        <xdr:cNvSpPr txBox="1"/>
      </xdr:nvSpPr>
      <xdr:spPr>
        <a:xfrm>
          <a:off x="830795" y="999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31883</xdr:rowOff>
    </xdr:from>
    <xdr:to>
      <xdr:col>24</xdr:col>
      <xdr:colOff>63500</xdr:colOff>
      <xdr:row>78</xdr:row>
      <xdr:rowOff>45723</xdr:rowOff>
    </xdr:to>
    <xdr:cxnSp macro="">
      <xdr:nvCxnSpPr>
        <xdr:cNvPr id="174" name="直線コネクタ 173"/>
        <xdr:cNvCxnSpPr/>
      </xdr:nvCxnSpPr>
      <xdr:spPr>
        <a:xfrm>
          <a:off x="3797300" y="13404983"/>
          <a:ext cx="8382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31883</xdr:rowOff>
    </xdr:from>
    <xdr:to>
      <xdr:col>19</xdr:col>
      <xdr:colOff>177800</xdr:colOff>
      <xdr:row>78</xdr:row>
      <xdr:rowOff>40122</xdr:rowOff>
    </xdr:to>
    <xdr:cxnSp macro="">
      <xdr:nvCxnSpPr>
        <xdr:cNvPr id="177" name="直線コネクタ 176"/>
        <xdr:cNvCxnSpPr/>
      </xdr:nvCxnSpPr>
      <xdr:spPr>
        <a:xfrm flipV="1">
          <a:off x="2908300" y="13404983"/>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35522</xdr:rowOff>
    </xdr:from>
    <xdr:to>
      <xdr:col>15</xdr:col>
      <xdr:colOff>50800</xdr:colOff>
      <xdr:row>78</xdr:row>
      <xdr:rowOff>40122</xdr:rowOff>
    </xdr:to>
    <xdr:cxnSp macro="">
      <xdr:nvCxnSpPr>
        <xdr:cNvPr id="180" name="直線コネクタ 179"/>
        <xdr:cNvCxnSpPr/>
      </xdr:nvCxnSpPr>
      <xdr:spPr>
        <a:xfrm>
          <a:off x="2019300" y="13408622"/>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35522</xdr:rowOff>
    </xdr:from>
    <xdr:to>
      <xdr:col>10</xdr:col>
      <xdr:colOff>114300</xdr:colOff>
      <xdr:row>78</xdr:row>
      <xdr:rowOff>51812</xdr:rowOff>
    </xdr:to>
    <xdr:cxnSp macro="">
      <xdr:nvCxnSpPr>
        <xdr:cNvPr id="183" name="直線コネクタ 182"/>
        <xdr:cNvCxnSpPr/>
      </xdr:nvCxnSpPr>
      <xdr:spPr>
        <a:xfrm flipV="1">
          <a:off x="1130300" y="13408622"/>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166373</xdr:rowOff>
    </xdr:from>
    <xdr:to>
      <xdr:col>24</xdr:col>
      <xdr:colOff>114300</xdr:colOff>
      <xdr:row>78</xdr:row>
      <xdr:rowOff>96523</xdr:rowOff>
    </xdr:to>
    <xdr:sp macro="" textlink="">
      <xdr:nvSpPr>
        <xdr:cNvPr id="193" name="楕円 192"/>
        <xdr:cNvSpPr/>
      </xdr:nvSpPr>
      <xdr:spPr>
        <a:xfrm>
          <a:off x="4584700" y="133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152533</xdr:rowOff>
    </xdr:from>
    <xdr:to>
      <xdr:col>20</xdr:col>
      <xdr:colOff>38100</xdr:colOff>
      <xdr:row>78</xdr:row>
      <xdr:rowOff>82683</xdr:rowOff>
    </xdr:to>
    <xdr:sp macro="" textlink="">
      <xdr:nvSpPr>
        <xdr:cNvPr id="195" name="楕円 194"/>
        <xdr:cNvSpPr/>
      </xdr:nvSpPr>
      <xdr:spPr>
        <a:xfrm>
          <a:off x="3746500" y="133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73810</xdr:rowOff>
    </xdr:from>
    <xdr:ext cx="534377" cy="259045"/>
    <xdr:sp macro="" textlink="">
      <xdr:nvSpPr>
        <xdr:cNvPr id="196" name="テキスト ボックス 195"/>
        <xdr:cNvSpPr txBox="1"/>
      </xdr:nvSpPr>
      <xdr:spPr>
        <a:xfrm>
          <a:off x="3530111" y="134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160772</xdr:rowOff>
    </xdr:from>
    <xdr:to>
      <xdr:col>15</xdr:col>
      <xdr:colOff>101600</xdr:colOff>
      <xdr:row>78</xdr:row>
      <xdr:rowOff>90922</xdr:rowOff>
    </xdr:to>
    <xdr:sp macro="" textlink="">
      <xdr:nvSpPr>
        <xdr:cNvPr id="197" name="楕円 196"/>
        <xdr:cNvSpPr/>
      </xdr:nvSpPr>
      <xdr:spPr>
        <a:xfrm>
          <a:off x="2857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82049</xdr:rowOff>
    </xdr:from>
    <xdr:ext cx="534377" cy="259045"/>
    <xdr:sp macro="" textlink="">
      <xdr:nvSpPr>
        <xdr:cNvPr id="198" name="テキスト ボックス 197"/>
        <xdr:cNvSpPr txBox="1"/>
      </xdr:nvSpPr>
      <xdr:spPr>
        <a:xfrm>
          <a:off x="2641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156172</xdr:rowOff>
    </xdr:from>
    <xdr:to>
      <xdr:col>10</xdr:col>
      <xdr:colOff>165100</xdr:colOff>
      <xdr:row>78</xdr:row>
      <xdr:rowOff>86322</xdr:rowOff>
    </xdr:to>
    <xdr:sp macro="" textlink="">
      <xdr:nvSpPr>
        <xdr:cNvPr id="199" name="楕円 198"/>
        <xdr:cNvSpPr/>
      </xdr:nvSpPr>
      <xdr:spPr>
        <a:xfrm>
          <a:off x="1968500" y="133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77449</xdr:rowOff>
    </xdr:from>
    <xdr:ext cx="534377" cy="259045"/>
    <xdr:sp macro="" textlink="">
      <xdr:nvSpPr>
        <xdr:cNvPr id="200" name="テキスト ボックス 199"/>
        <xdr:cNvSpPr txBox="1"/>
      </xdr:nvSpPr>
      <xdr:spPr>
        <a:xfrm>
          <a:off x="1752111" y="13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1012</xdr:rowOff>
    </xdr:from>
    <xdr:to>
      <xdr:col>6</xdr:col>
      <xdr:colOff>38100</xdr:colOff>
      <xdr:row>78</xdr:row>
      <xdr:rowOff>102612</xdr:rowOff>
    </xdr:to>
    <xdr:sp macro="" textlink="">
      <xdr:nvSpPr>
        <xdr:cNvPr id="201" name="楕円 200"/>
        <xdr:cNvSpPr/>
      </xdr:nvSpPr>
      <xdr:spPr>
        <a:xfrm>
          <a:off x="1079500" y="133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93739</xdr:rowOff>
    </xdr:from>
    <xdr:ext cx="534377" cy="259045"/>
    <xdr:sp macro="" textlink="">
      <xdr:nvSpPr>
        <xdr:cNvPr id="202" name="テキスト ボックス 201"/>
        <xdr:cNvSpPr txBox="1"/>
      </xdr:nvSpPr>
      <xdr:spPr>
        <a:xfrm>
          <a:off x="863111" y="13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110573</xdr:rowOff>
    </xdr:from>
    <xdr:to>
      <xdr:col>24</xdr:col>
      <xdr:colOff>63500</xdr:colOff>
      <xdr:row>98</xdr:row>
      <xdr:rowOff>114281</xdr:rowOff>
    </xdr:to>
    <xdr:cxnSp macro="">
      <xdr:nvCxnSpPr>
        <xdr:cNvPr id="231" name="直線コネクタ 230"/>
        <xdr:cNvCxnSpPr/>
      </xdr:nvCxnSpPr>
      <xdr:spPr>
        <a:xfrm>
          <a:off x="3797300" y="16912673"/>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103600</xdr:rowOff>
    </xdr:from>
    <xdr:to>
      <xdr:col>19</xdr:col>
      <xdr:colOff>177800</xdr:colOff>
      <xdr:row>98</xdr:row>
      <xdr:rowOff>110573</xdr:rowOff>
    </xdr:to>
    <xdr:cxnSp macro="">
      <xdr:nvCxnSpPr>
        <xdr:cNvPr id="234" name="直線コネクタ 233"/>
        <xdr:cNvCxnSpPr/>
      </xdr:nvCxnSpPr>
      <xdr:spPr>
        <a:xfrm>
          <a:off x="2908300" y="16905700"/>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103474</xdr:rowOff>
    </xdr:from>
    <xdr:to>
      <xdr:col>15</xdr:col>
      <xdr:colOff>50800</xdr:colOff>
      <xdr:row>98</xdr:row>
      <xdr:rowOff>103600</xdr:rowOff>
    </xdr:to>
    <xdr:cxnSp macro="">
      <xdr:nvCxnSpPr>
        <xdr:cNvPr id="237" name="直線コネクタ 236"/>
        <xdr:cNvCxnSpPr/>
      </xdr:nvCxnSpPr>
      <xdr:spPr>
        <a:xfrm>
          <a:off x="2019300" y="1690557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103474</xdr:rowOff>
    </xdr:from>
    <xdr:to>
      <xdr:col>10</xdr:col>
      <xdr:colOff>114300</xdr:colOff>
      <xdr:row>98</xdr:row>
      <xdr:rowOff>112835</xdr:rowOff>
    </xdr:to>
    <xdr:cxnSp macro="">
      <xdr:nvCxnSpPr>
        <xdr:cNvPr id="240" name="直線コネクタ 239"/>
        <xdr:cNvCxnSpPr/>
      </xdr:nvCxnSpPr>
      <xdr:spPr>
        <a:xfrm flipV="1">
          <a:off x="1130300" y="16905574"/>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63481</xdr:rowOff>
    </xdr:from>
    <xdr:to>
      <xdr:col>24</xdr:col>
      <xdr:colOff>114300</xdr:colOff>
      <xdr:row>98</xdr:row>
      <xdr:rowOff>165081</xdr:rowOff>
    </xdr:to>
    <xdr:sp macro="" textlink="">
      <xdr:nvSpPr>
        <xdr:cNvPr id="250" name="楕円 249"/>
        <xdr:cNvSpPr/>
      </xdr:nvSpPr>
      <xdr:spPr>
        <a:xfrm>
          <a:off x="4584700" y="168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13824</xdr:rowOff>
    </xdr:from>
    <xdr:ext cx="534377" cy="259045"/>
    <xdr:sp macro="" textlink="">
      <xdr:nvSpPr>
        <xdr:cNvPr id="251" name="扶助費該当値テキスト"/>
        <xdr:cNvSpPr txBox="1"/>
      </xdr:nvSpPr>
      <xdr:spPr>
        <a:xfrm>
          <a:off x="4686300" y="16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59773</xdr:rowOff>
    </xdr:from>
    <xdr:to>
      <xdr:col>20</xdr:col>
      <xdr:colOff>38100</xdr:colOff>
      <xdr:row>98</xdr:row>
      <xdr:rowOff>161373</xdr:rowOff>
    </xdr:to>
    <xdr:sp macro="" textlink="">
      <xdr:nvSpPr>
        <xdr:cNvPr id="252" name="楕円 251"/>
        <xdr:cNvSpPr/>
      </xdr:nvSpPr>
      <xdr:spPr>
        <a:xfrm>
          <a:off x="3746500" y="16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152500</xdr:rowOff>
    </xdr:from>
    <xdr:ext cx="534377" cy="259045"/>
    <xdr:sp macro="" textlink="">
      <xdr:nvSpPr>
        <xdr:cNvPr id="253" name="テキスト ボックス 252"/>
        <xdr:cNvSpPr txBox="1"/>
      </xdr:nvSpPr>
      <xdr:spPr>
        <a:xfrm>
          <a:off x="3530111" y="169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52800</xdr:rowOff>
    </xdr:from>
    <xdr:to>
      <xdr:col>15</xdr:col>
      <xdr:colOff>101600</xdr:colOff>
      <xdr:row>98</xdr:row>
      <xdr:rowOff>154400</xdr:rowOff>
    </xdr:to>
    <xdr:sp macro="" textlink="">
      <xdr:nvSpPr>
        <xdr:cNvPr id="254" name="楕円 253"/>
        <xdr:cNvSpPr/>
      </xdr:nvSpPr>
      <xdr:spPr>
        <a:xfrm>
          <a:off x="2857500" y="1685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145527</xdr:rowOff>
    </xdr:from>
    <xdr:ext cx="534377" cy="259045"/>
    <xdr:sp macro="" textlink="">
      <xdr:nvSpPr>
        <xdr:cNvPr id="255" name="テキスト ボックス 254"/>
        <xdr:cNvSpPr txBox="1"/>
      </xdr:nvSpPr>
      <xdr:spPr>
        <a:xfrm>
          <a:off x="2641111" y="169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52674</xdr:rowOff>
    </xdr:from>
    <xdr:to>
      <xdr:col>10</xdr:col>
      <xdr:colOff>165100</xdr:colOff>
      <xdr:row>98</xdr:row>
      <xdr:rowOff>154274</xdr:rowOff>
    </xdr:to>
    <xdr:sp macro="" textlink="">
      <xdr:nvSpPr>
        <xdr:cNvPr id="256" name="楕円 255"/>
        <xdr:cNvSpPr/>
      </xdr:nvSpPr>
      <xdr:spPr>
        <a:xfrm>
          <a:off x="1968500" y="16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145401</xdr:rowOff>
    </xdr:from>
    <xdr:ext cx="534377" cy="259045"/>
    <xdr:sp macro="" textlink="">
      <xdr:nvSpPr>
        <xdr:cNvPr id="257" name="テキスト ボックス 256"/>
        <xdr:cNvSpPr txBox="1"/>
      </xdr:nvSpPr>
      <xdr:spPr>
        <a:xfrm>
          <a:off x="1752111" y="169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62035</xdr:rowOff>
    </xdr:from>
    <xdr:to>
      <xdr:col>6</xdr:col>
      <xdr:colOff>38100</xdr:colOff>
      <xdr:row>98</xdr:row>
      <xdr:rowOff>163635</xdr:rowOff>
    </xdr:to>
    <xdr:sp macro="" textlink="">
      <xdr:nvSpPr>
        <xdr:cNvPr id="258" name="楕円 257"/>
        <xdr:cNvSpPr/>
      </xdr:nvSpPr>
      <xdr:spPr>
        <a:xfrm>
          <a:off x="1079500" y="16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154762</xdr:rowOff>
    </xdr:from>
    <xdr:ext cx="534377" cy="259045"/>
    <xdr:sp macro="" textlink="">
      <xdr:nvSpPr>
        <xdr:cNvPr id="259" name="テキスト ボックス 258"/>
        <xdr:cNvSpPr txBox="1"/>
      </xdr:nvSpPr>
      <xdr:spPr>
        <a:xfrm>
          <a:off x="863111" y="169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7913</xdr:rowOff>
    </xdr:from>
    <xdr:to>
      <xdr:col>55</xdr:col>
      <xdr:colOff>0</xdr:colOff>
      <xdr:row>38</xdr:row>
      <xdr:rowOff>52974</xdr:rowOff>
    </xdr:to>
    <xdr:cxnSp macro="">
      <xdr:nvCxnSpPr>
        <xdr:cNvPr id="290" name="直線コネクタ 289"/>
        <xdr:cNvCxnSpPr/>
      </xdr:nvCxnSpPr>
      <xdr:spPr>
        <a:xfrm flipV="1">
          <a:off x="9639300" y="6523013"/>
          <a:ext cx="838200" cy="4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52974</xdr:rowOff>
    </xdr:from>
    <xdr:to>
      <xdr:col>50</xdr:col>
      <xdr:colOff>114300</xdr:colOff>
      <xdr:row>38</xdr:row>
      <xdr:rowOff>61612</xdr:rowOff>
    </xdr:to>
    <xdr:cxnSp macro="">
      <xdr:nvCxnSpPr>
        <xdr:cNvPr id="293" name="直線コネクタ 292"/>
        <xdr:cNvCxnSpPr/>
      </xdr:nvCxnSpPr>
      <xdr:spPr>
        <a:xfrm flipV="1">
          <a:off x="8750300" y="6568074"/>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58576</xdr:rowOff>
    </xdr:from>
    <xdr:to>
      <xdr:col>45</xdr:col>
      <xdr:colOff>177800</xdr:colOff>
      <xdr:row>38</xdr:row>
      <xdr:rowOff>61612</xdr:rowOff>
    </xdr:to>
    <xdr:cxnSp macro="">
      <xdr:nvCxnSpPr>
        <xdr:cNvPr id="296" name="直線コネクタ 295"/>
        <xdr:cNvCxnSpPr/>
      </xdr:nvCxnSpPr>
      <xdr:spPr>
        <a:xfrm>
          <a:off x="7861300" y="6573676"/>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15322</xdr:rowOff>
    </xdr:from>
    <xdr:to>
      <xdr:col>41</xdr:col>
      <xdr:colOff>50800</xdr:colOff>
      <xdr:row>38</xdr:row>
      <xdr:rowOff>58576</xdr:rowOff>
    </xdr:to>
    <xdr:cxnSp macro="">
      <xdr:nvCxnSpPr>
        <xdr:cNvPr id="299" name="直線コネクタ 298"/>
        <xdr:cNvCxnSpPr/>
      </xdr:nvCxnSpPr>
      <xdr:spPr>
        <a:xfrm>
          <a:off x="6972300" y="6530422"/>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128564</xdr:rowOff>
    </xdr:from>
    <xdr:to>
      <xdr:col>55</xdr:col>
      <xdr:colOff>50800</xdr:colOff>
      <xdr:row>38</xdr:row>
      <xdr:rowOff>58714</xdr:rowOff>
    </xdr:to>
    <xdr:sp macro="" textlink="">
      <xdr:nvSpPr>
        <xdr:cNvPr id="309" name="楕円 308"/>
        <xdr:cNvSpPr/>
      </xdr:nvSpPr>
      <xdr:spPr>
        <a:xfrm>
          <a:off x="10426700" y="64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106991</xdr:rowOff>
    </xdr:from>
    <xdr:ext cx="599010" cy="259045"/>
    <xdr:sp macro="" textlink="">
      <xdr:nvSpPr>
        <xdr:cNvPr id="310" name="補助費等該当値テキスト"/>
        <xdr:cNvSpPr txBox="1"/>
      </xdr:nvSpPr>
      <xdr:spPr>
        <a:xfrm>
          <a:off x="10528300" y="645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2174</xdr:rowOff>
    </xdr:from>
    <xdr:to>
      <xdr:col>50</xdr:col>
      <xdr:colOff>165100</xdr:colOff>
      <xdr:row>38</xdr:row>
      <xdr:rowOff>103774</xdr:rowOff>
    </xdr:to>
    <xdr:sp macro="" textlink="">
      <xdr:nvSpPr>
        <xdr:cNvPr id="311" name="楕円 310"/>
        <xdr:cNvSpPr/>
      </xdr:nvSpPr>
      <xdr:spPr>
        <a:xfrm>
          <a:off x="9588500" y="65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94901</xdr:rowOff>
    </xdr:from>
    <xdr:ext cx="599010" cy="259045"/>
    <xdr:sp macro="" textlink="">
      <xdr:nvSpPr>
        <xdr:cNvPr id="312" name="テキスト ボックス 311"/>
        <xdr:cNvSpPr txBox="1"/>
      </xdr:nvSpPr>
      <xdr:spPr>
        <a:xfrm>
          <a:off x="9339795" y="66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10812</xdr:rowOff>
    </xdr:from>
    <xdr:to>
      <xdr:col>46</xdr:col>
      <xdr:colOff>38100</xdr:colOff>
      <xdr:row>38</xdr:row>
      <xdr:rowOff>112412</xdr:rowOff>
    </xdr:to>
    <xdr:sp macro="" textlink="">
      <xdr:nvSpPr>
        <xdr:cNvPr id="313" name="楕円 312"/>
        <xdr:cNvSpPr/>
      </xdr:nvSpPr>
      <xdr:spPr>
        <a:xfrm>
          <a:off x="8699500" y="65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103539</xdr:rowOff>
    </xdr:from>
    <xdr:ext cx="599010" cy="259045"/>
    <xdr:sp macro="" textlink="">
      <xdr:nvSpPr>
        <xdr:cNvPr id="314" name="テキスト ボックス 313"/>
        <xdr:cNvSpPr txBox="1"/>
      </xdr:nvSpPr>
      <xdr:spPr>
        <a:xfrm>
          <a:off x="8450795" y="661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7776</xdr:rowOff>
    </xdr:from>
    <xdr:to>
      <xdr:col>41</xdr:col>
      <xdr:colOff>101600</xdr:colOff>
      <xdr:row>38</xdr:row>
      <xdr:rowOff>109376</xdr:rowOff>
    </xdr:to>
    <xdr:sp macro="" textlink="">
      <xdr:nvSpPr>
        <xdr:cNvPr id="315" name="楕円 314"/>
        <xdr:cNvSpPr/>
      </xdr:nvSpPr>
      <xdr:spPr>
        <a:xfrm>
          <a:off x="7810500" y="65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100503</xdr:rowOff>
    </xdr:from>
    <xdr:ext cx="599010" cy="259045"/>
    <xdr:sp macro="" textlink="">
      <xdr:nvSpPr>
        <xdr:cNvPr id="316" name="テキスト ボックス 315"/>
        <xdr:cNvSpPr txBox="1"/>
      </xdr:nvSpPr>
      <xdr:spPr>
        <a:xfrm>
          <a:off x="7561795" y="66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135972</xdr:rowOff>
    </xdr:from>
    <xdr:to>
      <xdr:col>36</xdr:col>
      <xdr:colOff>165100</xdr:colOff>
      <xdr:row>38</xdr:row>
      <xdr:rowOff>66122</xdr:rowOff>
    </xdr:to>
    <xdr:sp macro="" textlink="">
      <xdr:nvSpPr>
        <xdr:cNvPr id="317" name="楕円 316"/>
        <xdr:cNvSpPr/>
      </xdr:nvSpPr>
      <xdr:spPr>
        <a:xfrm>
          <a:off x="6921500" y="64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57249</xdr:rowOff>
    </xdr:from>
    <xdr:ext cx="599010" cy="259045"/>
    <xdr:sp macro="" textlink="">
      <xdr:nvSpPr>
        <xdr:cNvPr id="318" name="テキスト ボックス 317"/>
        <xdr:cNvSpPr txBox="1"/>
      </xdr:nvSpPr>
      <xdr:spPr>
        <a:xfrm>
          <a:off x="6672795" y="65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3130</xdr:rowOff>
    </xdr:from>
    <xdr:to>
      <xdr:col>55</xdr:col>
      <xdr:colOff>0</xdr:colOff>
      <xdr:row>59</xdr:row>
      <xdr:rowOff>14743</xdr:rowOff>
    </xdr:to>
    <xdr:cxnSp macro="">
      <xdr:nvCxnSpPr>
        <xdr:cNvPr id="347" name="直線コネクタ 346"/>
        <xdr:cNvCxnSpPr/>
      </xdr:nvCxnSpPr>
      <xdr:spPr>
        <a:xfrm>
          <a:off x="9639300" y="10118680"/>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171131</xdr:rowOff>
    </xdr:from>
    <xdr:to>
      <xdr:col>50</xdr:col>
      <xdr:colOff>114300</xdr:colOff>
      <xdr:row>59</xdr:row>
      <xdr:rowOff>3130</xdr:rowOff>
    </xdr:to>
    <xdr:cxnSp macro="">
      <xdr:nvCxnSpPr>
        <xdr:cNvPr id="350" name="直線コネクタ 349"/>
        <xdr:cNvCxnSpPr/>
      </xdr:nvCxnSpPr>
      <xdr:spPr>
        <a:xfrm>
          <a:off x="8750300" y="10115231"/>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171131</xdr:rowOff>
    </xdr:from>
    <xdr:to>
      <xdr:col>45</xdr:col>
      <xdr:colOff>177800</xdr:colOff>
      <xdr:row>59</xdr:row>
      <xdr:rowOff>4146</xdr:rowOff>
    </xdr:to>
    <xdr:cxnSp macro="">
      <xdr:nvCxnSpPr>
        <xdr:cNvPr id="353" name="直線コネクタ 352"/>
        <xdr:cNvCxnSpPr/>
      </xdr:nvCxnSpPr>
      <xdr:spPr>
        <a:xfrm flipV="1">
          <a:off x="7861300" y="1011523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4146</xdr:rowOff>
    </xdr:from>
    <xdr:to>
      <xdr:col>41</xdr:col>
      <xdr:colOff>50800</xdr:colOff>
      <xdr:row>59</xdr:row>
      <xdr:rowOff>7226</xdr:rowOff>
    </xdr:to>
    <xdr:cxnSp macro="">
      <xdr:nvCxnSpPr>
        <xdr:cNvPr id="356" name="直線コネクタ 355"/>
        <xdr:cNvCxnSpPr/>
      </xdr:nvCxnSpPr>
      <xdr:spPr>
        <a:xfrm flipV="1">
          <a:off x="6972300" y="10119696"/>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135393</xdr:rowOff>
    </xdr:from>
    <xdr:to>
      <xdr:col>55</xdr:col>
      <xdr:colOff>50800</xdr:colOff>
      <xdr:row>59</xdr:row>
      <xdr:rowOff>65543</xdr:rowOff>
    </xdr:to>
    <xdr:sp macro="" textlink="">
      <xdr:nvSpPr>
        <xdr:cNvPr id="366" name="楕円 365"/>
        <xdr:cNvSpPr/>
      </xdr:nvSpPr>
      <xdr:spPr>
        <a:xfrm>
          <a:off x="10426700" y="1007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50320</xdr:rowOff>
    </xdr:from>
    <xdr:ext cx="534377" cy="259045"/>
    <xdr:sp macro="" textlink="">
      <xdr:nvSpPr>
        <xdr:cNvPr id="367" name="普通建設事業費該当値テキスト"/>
        <xdr:cNvSpPr txBox="1"/>
      </xdr:nvSpPr>
      <xdr:spPr>
        <a:xfrm>
          <a:off x="10528300" y="99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123780</xdr:rowOff>
    </xdr:from>
    <xdr:to>
      <xdr:col>50</xdr:col>
      <xdr:colOff>165100</xdr:colOff>
      <xdr:row>59</xdr:row>
      <xdr:rowOff>53930</xdr:rowOff>
    </xdr:to>
    <xdr:sp macro="" textlink="">
      <xdr:nvSpPr>
        <xdr:cNvPr id="368" name="楕円 367"/>
        <xdr:cNvSpPr/>
      </xdr:nvSpPr>
      <xdr:spPr>
        <a:xfrm>
          <a:off x="9588500" y="100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45057</xdr:rowOff>
    </xdr:from>
    <xdr:ext cx="599010" cy="259045"/>
    <xdr:sp macro="" textlink="">
      <xdr:nvSpPr>
        <xdr:cNvPr id="369" name="テキスト ボックス 368"/>
        <xdr:cNvSpPr txBox="1"/>
      </xdr:nvSpPr>
      <xdr:spPr>
        <a:xfrm>
          <a:off x="9339795" y="1016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120331</xdr:rowOff>
    </xdr:from>
    <xdr:to>
      <xdr:col>46</xdr:col>
      <xdr:colOff>38100</xdr:colOff>
      <xdr:row>59</xdr:row>
      <xdr:rowOff>50481</xdr:rowOff>
    </xdr:to>
    <xdr:sp macro="" textlink="">
      <xdr:nvSpPr>
        <xdr:cNvPr id="370" name="楕円 369"/>
        <xdr:cNvSpPr/>
      </xdr:nvSpPr>
      <xdr:spPr>
        <a:xfrm>
          <a:off x="8699500" y="100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41608</xdr:rowOff>
    </xdr:from>
    <xdr:ext cx="599010" cy="259045"/>
    <xdr:sp macro="" textlink="">
      <xdr:nvSpPr>
        <xdr:cNvPr id="371" name="テキスト ボックス 370"/>
        <xdr:cNvSpPr txBox="1"/>
      </xdr:nvSpPr>
      <xdr:spPr>
        <a:xfrm>
          <a:off x="8450795" y="101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124796</xdr:rowOff>
    </xdr:from>
    <xdr:to>
      <xdr:col>41</xdr:col>
      <xdr:colOff>101600</xdr:colOff>
      <xdr:row>59</xdr:row>
      <xdr:rowOff>54946</xdr:rowOff>
    </xdr:to>
    <xdr:sp macro="" textlink="">
      <xdr:nvSpPr>
        <xdr:cNvPr id="372" name="楕円 371"/>
        <xdr:cNvSpPr/>
      </xdr:nvSpPr>
      <xdr:spPr>
        <a:xfrm>
          <a:off x="7810500" y="100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46073</xdr:rowOff>
    </xdr:from>
    <xdr:ext cx="599010" cy="259045"/>
    <xdr:sp macro="" textlink="">
      <xdr:nvSpPr>
        <xdr:cNvPr id="373" name="テキスト ボックス 372"/>
        <xdr:cNvSpPr txBox="1"/>
      </xdr:nvSpPr>
      <xdr:spPr>
        <a:xfrm>
          <a:off x="7561795" y="1016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127876</xdr:rowOff>
    </xdr:from>
    <xdr:to>
      <xdr:col>36</xdr:col>
      <xdr:colOff>165100</xdr:colOff>
      <xdr:row>59</xdr:row>
      <xdr:rowOff>58026</xdr:rowOff>
    </xdr:to>
    <xdr:sp macro="" textlink="">
      <xdr:nvSpPr>
        <xdr:cNvPr id="374" name="楕円 373"/>
        <xdr:cNvSpPr/>
      </xdr:nvSpPr>
      <xdr:spPr>
        <a:xfrm>
          <a:off x="6921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49153</xdr:rowOff>
    </xdr:from>
    <xdr:ext cx="534377" cy="259045"/>
    <xdr:sp macro="" textlink="">
      <xdr:nvSpPr>
        <xdr:cNvPr id="375" name="テキスト ボックス 374"/>
        <xdr:cNvSpPr txBox="1"/>
      </xdr:nvSpPr>
      <xdr:spPr>
        <a:xfrm>
          <a:off x="6705111" y="101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137049</xdr:rowOff>
    </xdr:from>
    <xdr:to>
      <xdr:col>55</xdr:col>
      <xdr:colOff>0</xdr:colOff>
      <xdr:row>78</xdr:row>
      <xdr:rowOff>139221</xdr:rowOff>
    </xdr:to>
    <xdr:cxnSp macro="">
      <xdr:nvCxnSpPr>
        <xdr:cNvPr id="402" name="直線コネクタ 401"/>
        <xdr:cNvCxnSpPr/>
      </xdr:nvCxnSpPr>
      <xdr:spPr>
        <a:xfrm flipV="1">
          <a:off x="9639300" y="1351014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116108</xdr:rowOff>
    </xdr:from>
    <xdr:to>
      <xdr:col>50</xdr:col>
      <xdr:colOff>114300</xdr:colOff>
      <xdr:row>78</xdr:row>
      <xdr:rowOff>139221</xdr:rowOff>
    </xdr:to>
    <xdr:cxnSp macro="">
      <xdr:nvCxnSpPr>
        <xdr:cNvPr id="405" name="直線コネクタ 404"/>
        <xdr:cNvCxnSpPr/>
      </xdr:nvCxnSpPr>
      <xdr:spPr>
        <a:xfrm>
          <a:off x="8750300" y="13489208"/>
          <a:ext cx="8890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116108</xdr:rowOff>
    </xdr:from>
    <xdr:to>
      <xdr:col>45</xdr:col>
      <xdr:colOff>177800</xdr:colOff>
      <xdr:row>78</xdr:row>
      <xdr:rowOff>120452</xdr:rowOff>
    </xdr:to>
    <xdr:cxnSp macro="">
      <xdr:nvCxnSpPr>
        <xdr:cNvPr id="408" name="直線コネクタ 407"/>
        <xdr:cNvCxnSpPr/>
      </xdr:nvCxnSpPr>
      <xdr:spPr>
        <a:xfrm flipV="1">
          <a:off x="7861300" y="1348920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120452</xdr:rowOff>
    </xdr:from>
    <xdr:to>
      <xdr:col>41</xdr:col>
      <xdr:colOff>50800</xdr:colOff>
      <xdr:row>78</xdr:row>
      <xdr:rowOff>125355</xdr:rowOff>
    </xdr:to>
    <xdr:cxnSp macro="">
      <xdr:nvCxnSpPr>
        <xdr:cNvPr id="411" name="直線コネクタ 410"/>
        <xdr:cNvCxnSpPr/>
      </xdr:nvCxnSpPr>
      <xdr:spPr>
        <a:xfrm flipV="1">
          <a:off x="6972300" y="13493552"/>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86249</xdr:rowOff>
    </xdr:from>
    <xdr:to>
      <xdr:col>55</xdr:col>
      <xdr:colOff>50800</xdr:colOff>
      <xdr:row>79</xdr:row>
      <xdr:rowOff>16399</xdr:rowOff>
    </xdr:to>
    <xdr:sp macro="" textlink="">
      <xdr:nvSpPr>
        <xdr:cNvPr id="421" name="楕円 420"/>
        <xdr:cNvSpPr/>
      </xdr:nvSpPr>
      <xdr:spPr>
        <a:xfrm>
          <a:off x="104267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469744" cy="259045"/>
    <xdr:sp macro="" textlink="">
      <xdr:nvSpPr>
        <xdr:cNvPr id="422" name="普通建設事業費 （ うち新規整備　）該当値テキスト"/>
        <xdr:cNvSpPr txBox="1"/>
      </xdr:nvSpPr>
      <xdr:spPr>
        <a:xfrm>
          <a:off x="10528300" y="134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88421</xdr:rowOff>
    </xdr:from>
    <xdr:to>
      <xdr:col>50</xdr:col>
      <xdr:colOff>165100</xdr:colOff>
      <xdr:row>79</xdr:row>
      <xdr:rowOff>18571</xdr:rowOff>
    </xdr:to>
    <xdr:sp macro="" textlink="">
      <xdr:nvSpPr>
        <xdr:cNvPr id="423" name="楕円 422"/>
        <xdr:cNvSpPr/>
      </xdr:nvSpPr>
      <xdr:spPr>
        <a:xfrm>
          <a:off x="9588500" y="134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9698</xdr:rowOff>
    </xdr:from>
    <xdr:ext cx="469744" cy="259045"/>
    <xdr:sp macro="" textlink="">
      <xdr:nvSpPr>
        <xdr:cNvPr id="424" name="テキスト ボックス 423"/>
        <xdr:cNvSpPr txBox="1"/>
      </xdr:nvSpPr>
      <xdr:spPr>
        <a:xfrm>
          <a:off x="9404428" y="1355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65308</xdr:rowOff>
    </xdr:from>
    <xdr:to>
      <xdr:col>46</xdr:col>
      <xdr:colOff>38100</xdr:colOff>
      <xdr:row>78</xdr:row>
      <xdr:rowOff>166908</xdr:rowOff>
    </xdr:to>
    <xdr:sp macro="" textlink="">
      <xdr:nvSpPr>
        <xdr:cNvPr id="425" name="楕円 424"/>
        <xdr:cNvSpPr/>
      </xdr:nvSpPr>
      <xdr:spPr>
        <a:xfrm>
          <a:off x="8699500" y="134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158035</xdr:rowOff>
    </xdr:from>
    <xdr:ext cx="534377" cy="259045"/>
    <xdr:sp macro="" textlink="">
      <xdr:nvSpPr>
        <xdr:cNvPr id="426" name="テキスト ボックス 425"/>
        <xdr:cNvSpPr txBox="1"/>
      </xdr:nvSpPr>
      <xdr:spPr>
        <a:xfrm>
          <a:off x="8483111" y="135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69652</xdr:rowOff>
    </xdr:from>
    <xdr:to>
      <xdr:col>41</xdr:col>
      <xdr:colOff>101600</xdr:colOff>
      <xdr:row>78</xdr:row>
      <xdr:rowOff>171252</xdr:rowOff>
    </xdr:to>
    <xdr:sp macro="" textlink="">
      <xdr:nvSpPr>
        <xdr:cNvPr id="427" name="楕円 426"/>
        <xdr:cNvSpPr/>
      </xdr:nvSpPr>
      <xdr:spPr>
        <a:xfrm>
          <a:off x="7810500" y="134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162379</xdr:rowOff>
    </xdr:from>
    <xdr:ext cx="534377" cy="259045"/>
    <xdr:sp macro="" textlink="">
      <xdr:nvSpPr>
        <xdr:cNvPr id="428" name="テキスト ボックス 427"/>
        <xdr:cNvSpPr txBox="1"/>
      </xdr:nvSpPr>
      <xdr:spPr>
        <a:xfrm>
          <a:off x="7594111" y="1353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74555</xdr:rowOff>
    </xdr:from>
    <xdr:to>
      <xdr:col>36</xdr:col>
      <xdr:colOff>165100</xdr:colOff>
      <xdr:row>79</xdr:row>
      <xdr:rowOff>4705</xdr:rowOff>
    </xdr:to>
    <xdr:sp macro="" textlink="">
      <xdr:nvSpPr>
        <xdr:cNvPr id="429" name="楕円 428"/>
        <xdr:cNvSpPr/>
      </xdr:nvSpPr>
      <xdr:spPr>
        <a:xfrm>
          <a:off x="6921500" y="13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167282</xdr:rowOff>
    </xdr:from>
    <xdr:ext cx="534377" cy="259045"/>
    <xdr:sp macro="" textlink="">
      <xdr:nvSpPr>
        <xdr:cNvPr id="430" name="テキスト ボックス 429"/>
        <xdr:cNvSpPr txBox="1"/>
      </xdr:nvSpPr>
      <xdr:spPr>
        <a:xfrm>
          <a:off x="6705111" y="135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90784</xdr:rowOff>
    </xdr:from>
    <xdr:to>
      <xdr:col>55</xdr:col>
      <xdr:colOff>0</xdr:colOff>
      <xdr:row>98</xdr:row>
      <xdr:rowOff>92966</xdr:rowOff>
    </xdr:to>
    <xdr:cxnSp macro="">
      <xdr:nvCxnSpPr>
        <xdr:cNvPr id="457" name="直線コネクタ 456"/>
        <xdr:cNvCxnSpPr/>
      </xdr:nvCxnSpPr>
      <xdr:spPr>
        <a:xfrm flipV="1">
          <a:off x="9639300" y="16892884"/>
          <a:ext cx="8382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92966</xdr:rowOff>
    </xdr:from>
    <xdr:to>
      <xdr:col>50</xdr:col>
      <xdr:colOff>114300</xdr:colOff>
      <xdr:row>98</xdr:row>
      <xdr:rowOff>110866</xdr:rowOff>
    </xdr:to>
    <xdr:cxnSp macro="">
      <xdr:nvCxnSpPr>
        <xdr:cNvPr id="460" name="直線コネクタ 459"/>
        <xdr:cNvCxnSpPr/>
      </xdr:nvCxnSpPr>
      <xdr:spPr>
        <a:xfrm flipV="1">
          <a:off x="8750300" y="16895066"/>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98231</xdr:rowOff>
    </xdr:from>
    <xdr:to>
      <xdr:col>45</xdr:col>
      <xdr:colOff>177800</xdr:colOff>
      <xdr:row>98</xdr:row>
      <xdr:rowOff>110866</xdr:rowOff>
    </xdr:to>
    <xdr:cxnSp macro="">
      <xdr:nvCxnSpPr>
        <xdr:cNvPr id="463" name="直線コネクタ 462"/>
        <xdr:cNvCxnSpPr/>
      </xdr:nvCxnSpPr>
      <xdr:spPr>
        <a:xfrm>
          <a:off x="7861300" y="16900331"/>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89095</xdr:rowOff>
    </xdr:from>
    <xdr:to>
      <xdr:col>41</xdr:col>
      <xdr:colOff>50800</xdr:colOff>
      <xdr:row>98</xdr:row>
      <xdr:rowOff>98231</xdr:rowOff>
    </xdr:to>
    <xdr:cxnSp macro="">
      <xdr:nvCxnSpPr>
        <xdr:cNvPr id="466" name="直線コネクタ 465"/>
        <xdr:cNvCxnSpPr/>
      </xdr:nvCxnSpPr>
      <xdr:spPr>
        <a:xfrm>
          <a:off x="6972300" y="16891195"/>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39984</xdr:rowOff>
    </xdr:from>
    <xdr:to>
      <xdr:col>55</xdr:col>
      <xdr:colOff>50800</xdr:colOff>
      <xdr:row>98</xdr:row>
      <xdr:rowOff>141584</xdr:rowOff>
    </xdr:to>
    <xdr:sp macro="" textlink="">
      <xdr:nvSpPr>
        <xdr:cNvPr id="476" name="楕円 475"/>
        <xdr:cNvSpPr/>
      </xdr:nvSpPr>
      <xdr:spPr>
        <a:xfrm>
          <a:off x="10426700" y="168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126361</xdr:rowOff>
    </xdr:from>
    <xdr:ext cx="534377" cy="259045"/>
    <xdr:sp macro="" textlink="">
      <xdr:nvSpPr>
        <xdr:cNvPr id="477" name="普通建設事業費 （ うち更新整備　）該当値テキスト"/>
        <xdr:cNvSpPr txBox="1"/>
      </xdr:nvSpPr>
      <xdr:spPr>
        <a:xfrm>
          <a:off x="10528300" y="1675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42166</xdr:rowOff>
    </xdr:from>
    <xdr:to>
      <xdr:col>50</xdr:col>
      <xdr:colOff>165100</xdr:colOff>
      <xdr:row>98</xdr:row>
      <xdr:rowOff>143766</xdr:rowOff>
    </xdr:to>
    <xdr:sp macro="" textlink="">
      <xdr:nvSpPr>
        <xdr:cNvPr id="478" name="楕円 477"/>
        <xdr:cNvSpPr/>
      </xdr:nvSpPr>
      <xdr:spPr>
        <a:xfrm>
          <a:off x="9588500" y="168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134893</xdr:rowOff>
    </xdr:from>
    <xdr:ext cx="534377" cy="259045"/>
    <xdr:sp macro="" textlink="">
      <xdr:nvSpPr>
        <xdr:cNvPr id="479" name="テキスト ボックス 478"/>
        <xdr:cNvSpPr txBox="1"/>
      </xdr:nvSpPr>
      <xdr:spPr>
        <a:xfrm>
          <a:off x="9372111" y="169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60066</xdr:rowOff>
    </xdr:from>
    <xdr:to>
      <xdr:col>46</xdr:col>
      <xdr:colOff>38100</xdr:colOff>
      <xdr:row>98</xdr:row>
      <xdr:rowOff>161666</xdr:rowOff>
    </xdr:to>
    <xdr:sp macro="" textlink="">
      <xdr:nvSpPr>
        <xdr:cNvPr id="480" name="楕円 479"/>
        <xdr:cNvSpPr/>
      </xdr:nvSpPr>
      <xdr:spPr>
        <a:xfrm>
          <a:off x="8699500" y="168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152793</xdr:rowOff>
    </xdr:from>
    <xdr:ext cx="534377" cy="259045"/>
    <xdr:sp macro="" textlink="">
      <xdr:nvSpPr>
        <xdr:cNvPr id="481" name="テキスト ボックス 480"/>
        <xdr:cNvSpPr txBox="1"/>
      </xdr:nvSpPr>
      <xdr:spPr>
        <a:xfrm>
          <a:off x="8483111" y="169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47431</xdr:rowOff>
    </xdr:from>
    <xdr:to>
      <xdr:col>41</xdr:col>
      <xdr:colOff>101600</xdr:colOff>
      <xdr:row>98</xdr:row>
      <xdr:rowOff>149031</xdr:rowOff>
    </xdr:to>
    <xdr:sp macro="" textlink="">
      <xdr:nvSpPr>
        <xdr:cNvPr id="482" name="楕円 481"/>
        <xdr:cNvSpPr/>
      </xdr:nvSpPr>
      <xdr:spPr>
        <a:xfrm>
          <a:off x="7810500" y="168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140158</xdr:rowOff>
    </xdr:from>
    <xdr:ext cx="534377" cy="259045"/>
    <xdr:sp macro="" textlink="">
      <xdr:nvSpPr>
        <xdr:cNvPr id="483" name="テキスト ボックス 482"/>
        <xdr:cNvSpPr txBox="1"/>
      </xdr:nvSpPr>
      <xdr:spPr>
        <a:xfrm>
          <a:off x="7594111" y="169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38295</xdr:rowOff>
    </xdr:from>
    <xdr:to>
      <xdr:col>36</xdr:col>
      <xdr:colOff>165100</xdr:colOff>
      <xdr:row>98</xdr:row>
      <xdr:rowOff>139895</xdr:rowOff>
    </xdr:to>
    <xdr:sp macro="" textlink="">
      <xdr:nvSpPr>
        <xdr:cNvPr id="484" name="楕円 483"/>
        <xdr:cNvSpPr/>
      </xdr:nvSpPr>
      <xdr:spPr>
        <a:xfrm>
          <a:off x="6921500" y="168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131022</xdr:rowOff>
    </xdr:from>
    <xdr:ext cx="534377" cy="259045"/>
    <xdr:sp macro="" textlink="">
      <xdr:nvSpPr>
        <xdr:cNvPr id="485" name="テキスト ボックス 484"/>
        <xdr:cNvSpPr txBox="1"/>
      </xdr:nvSpPr>
      <xdr:spPr>
        <a:xfrm>
          <a:off x="6705111" y="1693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120166</xdr:rowOff>
    </xdr:from>
    <xdr:to>
      <xdr:col>85</xdr:col>
      <xdr:colOff>127000</xdr:colOff>
      <xdr:row>77</xdr:row>
      <xdr:rowOff>146534</xdr:rowOff>
    </xdr:to>
    <xdr:cxnSp macro="">
      <xdr:nvCxnSpPr>
        <xdr:cNvPr id="632" name="直線コネクタ 631"/>
        <xdr:cNvCxnSpPr/>
      </xdr:nvCxnSpPr>
      <xdr:spPr>
        <a:xfrm>
          <a:off x="15481300" y="13321816"/>
          <a:ext cx="838200" cy="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110910</xdr:rowOff>
    </xdr:from>
    <xdr:to>
      <xdr:col>81</xdr:col>
      <xdr:colOff>50800</xdr:colOff>
      <xdr:row>77</xdr:row>
      <xdr:rowOff>120166</xdr:rowOff>
    </xdr:to>
    <xdr:cxnSp macro="">
      <xdr:nvCxnSpPr>
        <xdr:cNvPr id="635" name="直線コネクタ 634"/>
        <xdr:cNvCxnSpPr/>
      </xdr:nvCxnSpPr>
      <xdr:spPr>
        <a:xfrm>
          <a:off x="14592300" y="13312560"/>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110910</xdr:rowOff>
    </xdr:from>
    <xdr:to>
      <xdr:col>76</xdr:col>
      <xdr:colOff>114300</xdr:colOff>
      <xdr:row>77</xdr:row>
      <xdr:rowOff>122820</xdr:rowOff>
    </xdr:to>
    <xdr:cxnSp macro="">
      <xdr:nvCxnSpPr>
        <xdr:cNvPr id="638" name="直線コネクタ 637"/>
        <xdr:cNvCxnSpPr/>
      </xdr:nvCxnSpPr>
      <xdr:spPr>
        <a:xfrm flipV="1">
          <a:off x="13703300" y="1331256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113866</xdr:rowOff>
    </xdr:from>
    <xdr:to>
      <xdr:col>71</xdr:col>
      <xdr:colOff>177800</xdr:colOff>
      <xdr:row>77</xdr:row>
      <xdr:rowOff>122820</xdr:rowOff>
    </xdr:to>
    <xdr:cxnSp macro="">
      <xdr:nvCxnSpPr>
        <xdr:cNvPr id="641" name="直線コネクタ 640"/>
        <xdr:cNvCxnSpPr/>
      </xdr:nvCxnSpPr>
      <xdr:spPr>
        <a:xfrm>
          <a:off x="12814300" y="1331551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95734</xdr:rowOff>
    </xdr:from>
    <xdr:to>
      <xdr:col>85</xdr:col>
      <xdr:colOff>177800</xdr:colOff>
      <xdr:row>78</xdr:row>
      <xdr:rowOff>25884</xdr:rowOff>
    </xdr:to>
    <xdr:sp macro="" textlink="">
      <xdr:nvSpPr>
        <xdr:cNvPr id="651" name="楕円 650"/>
        <xdr:cNvSpPr/>
      </xdr:nvSpPr>
      <xdr:spPr>
        <a:xfrm>
          <a:off x="16268700" y="132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74161</xdr:rowOff>
    </xdr:from>
    <xdr:ext cx="599010" cy="259045"/>
    <xdr:sp macro="" textlink="">
      <xdr:nvSpPr>
        <xdr:cNvPr id="652" name="公債費該当値テキスト"/>
        <xdr:cNvSpPr txBox="1"/>
      </xdr:nvSpPr>
      <xdr:spPr>
        <a:xfrm>
          <a:off x="16370300" y="1327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69366</xdr:rowOff>
    </xdr:from>
    <xdr:to>
      <xdr:col>81</xdr:col>
      <xdr:colOff>101600</xdr:colOff>
      <xdr:row>77</xdr:row>
      <xdr:rowOff>170966</xdr:rowOff>
    </xdr:to>
    <xdr:sp macro="" textlink="">
      <xdr:nvSpPr>
        <xdr:cNvPr id="653" name="楕円 652"/>
        <xdr:cNvSpPr/>
      </xdr:nvSpPr>
      <xdr:spPr>
        <a:xfrm>
          <a:off x="15430500" y="13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162093</xdr:rowOff>
    </xdr:from>
    <xdr:ext cx="599010" cy="259045"/>
    <xdr:sp macro="" textlink="">
      <xdr:nvSpPr>
        <xdr:cNvPr id="654" name="テキスト ボックス 653"/>
        <xdr:cNvSpPr txBox="1"/>
      </xdr:nvSpPr>
      <xdr:spPr>
        <a:xfrm>
          <a:off x="15181795" y="133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60110</xdr:rowOff>
    </xdr:from>
    <xdr:to>
      <xdr:col>76</xdr:col>
      <xdr:colOff>165100</xdr:colOff>
      <xdr:row>77</xdr:row>
      <xdr:rowOff>161710</xdr:rowOff>
    </xdr:to>
    <xdr:sp macro="" textlink="">
      <xdr:nvSpPr>
        <xdr:cNvPr id="655" name="楕円 654"/>
        <xdr:cNvSpPr/>
      </xdr:nvSpPr>
      <xdr:spPr>
        <a:xfrm>
          <a:off x="14541500" y="132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152837</xdr:rowOff>
    </xdr:from>
    <xdr:ext cx="599010" cy="259045"/>
    <xdr:sp macro="" textlink="">
      <xdr:nvSpPr>
        <xdr:cNvPr id="656" name="テキスト ボックス 655"/>
        <xdr:cNvSpPr txBox="1"/>
      </xdr:nvSpPr>
      <xdr:spPr>
        <a:xfrm>
          <a:off x="14292795" y="1335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72020</xdr:rowOff>
    </xdr:from>
    <xdr:to>
      <xdr:col>72</xdr:col>
      <xdr:colOff>38100</xdr:colOff>
      <xdr:row>78</xdr:row>
      <xdr:rowOff>2170</xdr:rowOff>
    </xdr:to>
    <xdr:sp macro="" textlink="">
      <xdr:nvSpPr>
        <xdr:cNvPr id="657" name="楕円 656"/>
        <xdr:cNvSpPr/>
      </xdr:nvSpPr>
      <xdr:spPr>
        <a:xfrm>
          <a:off x="13652500" y="132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164747</xdr:rowOff>
    </xdr:from>
    <xdr:ext cx="599010" cy="259045"/>
    <xdr:sp macro="" textlink="">
      <xdr:nvSpPr>
        <xdr:cNvPr id="658" name="テキスト ボックス 657"/>
        <xdr:cNvSpPr txBox="1"/>
      </xdr:nvSpPr>
      <xdr:spPr>
        <a:xfrm>
          <a:off x="13403795" y="133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63066</xdr:rowOff>
    </xdr:from>
    <xdr:to>
      <xdr:col>67</xdr:col>
      <xdr:colOff>101600</xdr:colOff>
      <xdr:row>77</xdr:row>
      <xdr:rowOff>164666</xdr:rowOff>
    </xdr:to>
    <xdr:sp macro="" textlink="">
      <xdr:nvSpPr>
        <xdr:cNvPr id="659" name="楕円 658"/>
        <xdr:cNvSpPr/>
      </xdr:nvSpPr>
      <xdr:spPr>
        <a:xfrm>
          <a:off x="12763500" y="132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155793</xdr:rowOff>
    </xdr:from>
    <xdr:ext cx="599010" cy="259045"/>
    <xdr:sp macro="" textlink="">
      <xdr:nvSpPr>
        <xdr:cNvPr id="660" name="テキスト ボックス 659"/>
        <xdr:cNvSpPr txBox="1"/>
      </xdr:nvSpPr>
      <xdr:spPr>
        <a:xfrm>
          <a:off x="12514795" y="1335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75873</xdr:rowOff>
    </xdr:from>
    <xdr:to>
      <xdr:col>85</xdr:col>
      <xdr:colOff>127000</xdr:colOff>
      <xdr:row>98</xdr:row>
      <xdr:rowOff>126504</xdr:rowOff>
    </xdr:to>
    <xdr:cxnSp macro="">
      <xdr:nvCxnSpPr>
        <xdr:cNvPr id="687" name="直線コネクタ 686"/>
        <xdr:cNvCxnSpPr/>
      </xdr:nvCxnSpPr>
      <xdr:spPr>
        <a:xfrm flipV="1">
          <a:off x="15481300" y="16877973"/>
          <a:ext cx="8382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97079</xdr:rowOff>
    </xdr:from>
    <xdr:to>
      <xdr:col>81</xdr:col>
      <xdr:colOff>50800</xdr:colOff>
      <xdr:row>98</xdr:row>
      <xdr:rowOff>126504</xdr:rowOff>
    </xdr:to>
    <xdr:cxnSp macro="">
      <xdr:nvCxnSpPr>
        <xdr:cNvPr id="690" name="直線コネクタ 689"/>
        <xdr:cNvCxnSpPr/>
      </xdr:nvCxnSpPr>
      <xdr:spPr>
        <a:xfrm>
          <a:off x="14592300" y="16899179"/>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97079</xdr:rowOff>
    </xdr:from>
    <xdr:to>
      <xdr:col>76</xdr:col>
      <xdr:colOff>114300</xdr:colOff>
      <xdr:row>98</xdr:row>
      <xdr:rowOff>108886</xdr:rowOff>
    </xdr:to>
    <xdr:cxnSp macro="">
      <xdr:nvCxnSpPr>
        <xdr:cNvPr id="693" name="直線コネクタ 692"/>
        <xdr:cNvCxnSpPr/>
      </xdr:nvCxnSpPr>
      <xdr:spPr>
        <a:xfrm flipV="1">
          <a:off x="13703300" y="16899179"/>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108886</xdr:rowOff>
    </xdr:from>
    <xdr:to>
      <xdr:col>71</xdr:col>
      <xdr:colOff>177800</xdr:colOff>
      <xdr:row>98</xdr:row>
      <xdr:rowOff>110948</xdr:rowOff>
    </xdr:to>
    <xdr:cxnSp macro="">
      <xdr:nvCxnSpPr>
        <xdr:cNvPr id="696" name="直線コネクタ 695"/>
        <xdr:cNvCxnSpPr/>
      </xdr:nvCxnSpPr>
      <xdr:spPr>
        <a:xfrm flipV="1">
          <a:off x="12814300" y="1691098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25073</xdr:rowOff>
    </xdr:from>
    <xdr:to>
      <xdr:col>85</xdr:col>
      <xdr:colOff>177800</xdr:colOff>
      <xdr:row>98</xdr:row>
      <xdr:rowOff>126673</xdr:rowOff>
    </xdr:to>
    <xdr:sp macro="" textlink="">
      <xdr:nvSpPr>
        <xdr:cNvPr id="706" name="楕円 705"/>
        <xdr:cNvSpPr/>
      </xdr:nvSpPr>
      <xdr:spPr>
        <a:xfrm>
          <a:off x="16268700" y="168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155900</xdr:rowOff>
    </xdr:from>
    <xdr:ext cx="599010" cy="259045"/>
    <xdr:sp macro="" textlink="">
      <xdr:nvSpPr>
        <xdr:cNvPr id="707" name="積立金該当値テキスト"/>
        <xdr:cNvSpPr txBox="1"/>
      </xdr:nvSpPr>
      <xdr:spPr>
        <a:xfrm>
          <a:off x="16370300" y="1661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75704</xdr:rowOff>
    </xdr:from>
    <xdr:to>
      <xdr:col>81</xdr:col>
      <xdr:colOff>101600</xdr:colOff>
      <xdr:row>99</xdr:row>
      <xdr:rowOff>5854</xdr:rowOff>
    </xdr:to>
    <xdr:sp macro="" textlink="">
      <xdr:nvSpPr>
        <xdr:cNvPr id="708" name="楕円 707"/>
        <xdr:cNvSpPr/>
      </xdr:nvSpPr>
      <xdr:spPr>
        <a:xfrm>
          <a:off x="15430500" y="16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168431</xdr:rowOff>
    </xdr:from>
    <xdr:ext cx="534377" cy="259045"/>
    <xdr:sp macro="" textlink="">
      <xdr:nvSpPr>
        <xdr:cNvPr id="709" name="テキスト ボックス 708"/>
        <xdr:cNvSpPr txBox="1"/>
      </xdr:nvSpPr>
      <xdr:spPr>
        <a:xfrm>
          <a:off x="15214111" y="169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46279</xdr:rowOff>
    </xdr:from>
    <xdr:to>
      <xdr:col>76</xdr:col>
      <xdr:colOff>165100</xdr:colOff>
      <xdr:row>98</xdr:row>
      <xdr:rowOff>147879</xdr:rowOff>
    </xdr:to>
    <xdr:sp macro="" textlink="">
      <xdr:nvSpPr>
        <xdr:cNvPr id="710" name="楕円 709"/>
        <xdr:cNvSpPr/>
      </xdr:nvSpPr>
      <xdr:spPr>
        <a:xfrm>
          <a:off x="14541500" y="168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164406</xdr:rowOff>
    </xdr:from>
    <xdr:ext cx="534377" cy="259045"/>
    <xdr:sp macro="" textlink="">
      <xdr:nvSpPr>
        <xdr:cNvPr id="711" name="テキスト ボックス 710"/>
        <xdr:cNvSpPr txBox="1"/>
      </xdr:nvSpPr>
      <xdr:spPr>
        <a:xfrm>
          <a:off x="14325111" y="1662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58086</xdr:rowOff>
    </xdr:from>
    <xdr:to>
      <xdr:col>72</xdr:col>
      <xdr:colOff>38100</xdr:colOff>
      <xdr:row>98</xdr:row>
      <xdr:rowOff>159686</xdr:rowOff>
    </xdr:to>
    <xdr:sp macro="" textlink="">
      <xdr:nvSpPr>
        <xdr:cNvPr id="712" name="楕円 711"/>
        <xdr:cNvSpPr/>
      </xdr:nvSpPr>
      <xdr:spPr>
        <a:xfrm>
          <a:off x="13652500" y="168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150813</xdr:rowOff>
    </xdr:from>
    <xdr:ext cx="534377" cy="259045"/>
    <xdr:sp macro="" textlink="">
      <xdr:nvSpPr>
        <xdr:cNvPr id="713" name="テキスト ボックス 712"/>
        <xdr:cNvSpPr txBox="1"/>
      </xdr:nvSpPr>
      <xdr:spPr>
        <a:xfrm>
          <a:off x="13436111" y="169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60148</xdr:rowOff>
    </xdr:from>
    <xdr:to>
      <xdr:col>67</xdr:col>
      <xdr:colOff>101600</xdr:colOff>
      <xdr:row>98</xdr:row>
      <xdr:rowOff>161748</xdr:rowOff>
    </xdr:to>
    <xdr:sp macro="" textlink="">
      <xdr:nvSpPr>
        <xdr:cNvPr id="714" name="楕円 713"/>
        <xdr:cNvSpPr/>
      </xdr:nvSpPr>
      <xdr:spPr>
        <a:xfrm>
          <a:off x="12763500" y="168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152875</xdr:rowOff>
    </xdr:from>
    <xdr:ext cx="534377" cy="259045"/>
    <xdr:sp macro="" textlink="">
      <xdr:nvSpPr>
        <xdr:cNvPr id="715" name="テキスト ボックス 714"/>
        <xdr:cNvSpPr txBox="1"/>
      </xdr:nvSpPr>
      <xdr:spPr>
        <a:xfrm>
          <a:off x="12547111" y="169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42831</xdr:rowOff>
    </xdr:from>
    <xdr:to>
      <xdr:col>116</xdr:col>
      <xdr:colOff>63500</xdr:colOff>
      <xdr:row>58</xdr:row>
      <xdr:rowOff>43802</xdr:rowOff>
    </xdr:to>
    <xdr:cxnSp macro="">
      <xdr:nvCxnSpPr>
        <xdr:cNvPr id="801" name="直線コネクタ 800"/>
        <xdr:cNvCxnSpPr/>
      </xdr:nvCxnSpPr>
      <xdr:spPr>
        <a:xfrm flipV="1">
          <a:off x="21323300" y="9986931"/>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148996</xdr:rowOff>
    </xdr:from>
    <xdr:to>
      <xdr:col>111</xdr:col>
      <xdr:colOff>177800</xdr:colOff>
      <xdr:row>58</xdr:row>
      <xdr:rowOff>43802</xdr:rowOff>
    </xdr:to>
    <xdr:cxnSp macro="">
      <xdr:nvCxnSpPr>
        <xdr:cNvPr id="804" name="直線コネクタ 803"/>
        <xdr:cNvCxnSpPr/>
      </xdr:nvCxnSpPr>
      <xdr:spPr>
        <a:xfrm>
          <a:off x="20434300" y="9921646"/>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124613</xdr:rowOff>
    </xdr:from>
    <xdr:to>
      <xdr:col>107</xdr:col>
      <xdr:colOff>50800</xdr:colOff>
      <xdr:row>57</xdr:row>
      <xdr:rowOff>148996</xdr:rowOff>
    </xdr:to>
    <xdr:cxnSp macro="">
      <xdr:nvCxnSpPr>
        <xdr:cNvPr id="807" name="直線コネクタ 806"/>
        <xdr:cNvCxnSpPr/>
      </xdr:nvCxnSpPr>
      <xdr:spPr>
        <a:xfrm>
          <a:off x="19545300" y="9897263"/>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47460</xdr:rowOff>
    </xdr:from>
    <xdr:to>
      <xdr:col>102</xdr:col>
      <xdr:colOff>114300</xdr:colOff>
      <xdr:row>57</xdr:row>
      <xdr:rowOff>124613</xdr:rowOff>
    </xdr:to>
    <xdr:cxnSp macro="">
      <xdr:nvCxnSpPr>
        <xdr:cNvPr id="810" name="直線コネクタ 809"/>
        <xdr:cNvCxnSpPr/>
      </xdr:nvCxnSpPr>
      <xdr:spPr>
        <a:xfrm>
          <a:off x="18656300" y="9820110"/>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163481</xdr:rowOff>
    </xdr:from>
    <xdr:to>
      <xdr:col>116</xdr:col>
      <xdr:colOff>114300</xdr:colOff>
      <xdr:row>58</xdr:row>
      <xdr:rowOff>93631</xdr:rowOff>
    </xdr:to>
    <xdr:sp macro="" textlink="">
      <xdr:nvSpPr>
        <xdr:cNvPr id="820" name="楕円 819"/>
        <xdr:cNvSpPr/>
      </xdr:nvSpPr>
      <xdr:spPr>
        <a:xfrm>
          <a:off x="22110700" y="99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14908</xdr:rowOff>
    </xdr:from>
    <xdr:ext cx="469744" cy="259045"/>
    <xdr:sp macro="" textlink="">
      <xdr:nvSpPr>
        <xdr:cNvPr id="821" name="貸付金該当値テキスト"/>
        <xdr:cNvSpPr txBox="1"/>
      </xdr:nvSpPr>
      <xdr:spPr>
        <a:xfrm>
          <a:off x="22212300" y="97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164452</xdr:rowOff>
    </xdr:from>
    <xdr:to>
      <xdr:col>112</xdr:col>
      <xdr:colOff>38100</xdr:colOff>
      <xdr:row>58</xdr:row>
      <xdr:rowOff>94602</xdr:rowOff>
    </xdr:to>
    <xdr:sp macro="" textlink="">
      <xdr:nvSpPr>
        <xdr:cNvPr id="822" name="楕円 821"/>
        <xdr:cNvSpPr/>
      </xdr:nvSpPr>
      <xdr:spPr>
        <a:xfrm>
          <a:off x="21272500" y="99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111129</xdr:rowOff>
    </xdr:from>
    <xdr:ext cx="469744" cy="259045"/>
    <xdr:sp macro="" textlink="">
      <xdr:nvSpPr>
        <xdr:cNvPr id="823" name="テキスト ボックス 822"/>
        <xdr:cNvSpPr txBox="1"/>
      </xdr:nvSpPr>
      <xdr:spPr>
        <a:xfrm>
          <a:off x="21088428" y="97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98196</xdr:rowOff>
    </xdr:from>
    <xdr:to>
      <xdr:col>107</xdr:col>
      <xdr:colOff>101600</xdr:colOff>
      <xdr:row>58</xdr:row>
      <xdr:rowOff>28346</xdr:rowOff>
    </xdr:to>
    <xdr:sp macro="" textlink="">
      <xdr:nvSpPr>
        <xdr:cNvPr id="824" name="楕円 823"/>
        <xdr:cNvSpPr/>
      </xdr:nvSpPr>
      <xdr:spPr>
        <a:xfrm>
          <a:off x="20383500" y="98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44873</xdr:rowOff>
    </xdr:from>
    <xdr:ext cx="534377" cy="259045"/>
    <xdr:sp macro="" textlink="">
      <xdr:nvSpPr>
        <xdr:cNvPr id="825" name="テキスト ボックス 824"/>
        <xdr:cNvSpPr txBox="1"/>
      </xdr:nvSpPr>
      <xdr:spPr>
        <a:xfrm>
          <a:off x="20167111" y="96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73813</xdr:rowOff>
    </xdr:from>
    <xdr:to>
      <xdr:col>102</xdr:col>
      <xdr:colOff>165100</xdr:colOff>
      <xdr:row>58</xdr:row>
      <xdr:rowOff>3963</xdr:rowOff>
    </xdr:to>
    <xdr:sp macro="" textlink="">
      <xdr:nvSpPr>
        <xdr:cNvPr id="826" name="楕円 825"/>
        <xdr:cNvSpPr/>
      </xdr:nvSpPr>
      <xdr:spPr>
        <a:xfrm>
          <a:off x="19494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20490</xdr:rowOff>
    </xdr:from>
    <xdr:ext cx="534377" cy="259045"/>
    <xdr:sp macro="" textlink="">
      <xdr:nvSpPr>
        <xdr:cNvPr id="827" name="テキスト ボックス 826"/>
        <xdr:cNvSpPr txBox="1"/>
      </xdr:nvSpPr>
      <xdr:spPr>
        <a:xfrm>
          <a:off x="19278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168110</xdr:rowOff>
    </xdr:from>
    <xdr:to>
      <xdr:col>98</xdr:col>
      <xdr:colOff>38100</xdr:colOff>
      <xdr:row>57</xdr:row>
      <xdr:rowOff>98260</xdr:rowOff>
    </xdr:to>
    <xdr:sp macro="" textlink="">
      <xdr:nvSpPr>
        <xdr:cNvPr id="828" name="楕円 827"/>
        <xdr:cNvSpPr/>
      </xdr:nvSpPr>
      <xdr:spPr>
        <a:xfrm>
          <a:off x="18605500" y="97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114787</xdr:rowOff>
    </xdr:from>
    <xdr:ext cx="534377" cy="259045"/>
    <xdr:sp macro="" textlink="">
      <xdr:nvSpPr>
        <xdr:cNvPr id="829" name="テキスト ボックス 828"/>
        <xdr:cNvSpPr txBox="1"/>
      </xdr:nvSpPr>
      <xdr:spPr>
        <a:xfrm>
          <a:off x="18389111" y="95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158052</xdr:rowOff>
    </xdr:from>
    <xdr:to>
      <xdr:col>116</xdr:col>
      <xdr:colOff>63500</xdr:colOff>
      <xdr:row>76</xdr:row>
      <xdr:rowOff>163322</xdr:rowOff>
    </xdr:to>
    <xdr:cxnSp macro="">
      <xdr:nvCxnSpPr>
        <xdr:cNvPr id="858" name="直線コネクタ 857"/>
        <xdr:cNvCxnSpPr/>
      </xdr:nvCxnSpPr>
      <xdr:spPr>
        <a:xfrm flipV="1">
          <a:off x="21323300" y="13188252"/>
          <a:ext cx="8382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157542</xdr:rowOff>
    </xdr:from>
    <xdr:to>
      <xdr:col>111</xdr:col>
      <xdr:colOff>177800</xdr:colOff>
      <xdr:row>76</xdr:row>
      <xdr:rowOff>163322</xdr:rowOff>
    </xdr:to>
    <xdr:cxnSp macro="">
      <xdr:nvCxnSpPr>
        <xdr:cNvPr id="861" name="直線コネクタ 860"/>
        <xdr:cNvCxnSpPr/>
      </xdr:nvCxnSpPr>
      <xdr:spPr>
        <a:xfrm>
          <a:off x="20434300" y="13187742"/>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157542</xdr:rowOff>
    </xdr:from>
    <xdr:to>
      <xdr:col>107</xdr:col>
      <xdr:colOff>50800</xdr:colOff>
      <xdr:row>77</xdr:row>
      <xdr:rowOff>32311</xdr:rowOff>
    </xdr:to>
    <xdr:cxnSp macro="">
      <xdr:nvCxnSpPr>
        <xdr:cNvPr id="864" name="直線コネクタ 863"/>
        <xdr:cNvCxnSpPr/>
      </xdr:nvCxnSpPr>
      <xdr:spPr>
        <a:xfrm flipV="1">
          <a:off x="19545300" y="13187742"/>
          <a:ext cx="8890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156228</xdr:rowOff>
    </xdr:from>
    <xdr:to>
      <xdr:col>102</xdr:col>
      <xdr:colOff>114300</xdr:colOff>
      <xdr:row>77</xdr:row>
      <xdr:rowOff>32311</xdr:rowOff>
    </xdr:to>
    <xdr:cxnSp macro="">
      <xdr:nvCxnSpPr>
        <xdr:cNvPr id="867" name="直線コネクタ 866"/>
        <xdr:cNvCxnSpPr/>
      </xdr:nvCxnSpPr>
      <xdr:spPr>
        <a:xfrm>
          <a:off x="18656300" y="13186428"/>
          <a:ext cx="889000" cy="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107252</xdr:rowOff>
    </xdr:from>
    <xdr:to>
      <xdr:col>116</xdr:col>
      <xdr:colOff>114300</xdr:colOff>
      <xdr:row>77</xdr:row>
      <xdr:rowOff>37402</xdr:rowOff>
    </xdr:to>
    <xdr:sp macro="" textlink="">
      <xdr:nvSpPr>
        <xdr:cNvPr id="877" name="楕円 876"/>
        <xdr:cNvSpPr/>
      </xdr:nvSpPr>
      <xdr:spPr>
        <a:xfrm>
          <a:off x="22110700" y="131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85679</xdr:rowOff>
    </xdr:from>
    <xdr:ext cx="599010" cy="259045"/>
    <xdr:sp macro="" textlink="">
      <xdr:nvSpPr>
        <xdr:cNvPr id="878" name="繰出金該当値テキスト"/>
        <xdr:cNvSpPr txBox="1"/>
      </xdr:nvSpPr>
      <xdr:spPr>
        <a:xfrm>
          <a:off x="22212300" y="131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112522</xdr:rowOff>
    </xdr:from>
    <xdr:to>
      <xdr:col>112</xdr:col>
      <xdr:colOff>38100</xdr:colOff>
      <xdr:row>77</xdr:row>
      <xdr:rowOff>42672</xdr:rowOff>
    </xdr:to>
    <xdr:sp macro="" textlink="">
      <xdr:nvSpPr>
        <xdr:cNvPr id="879" name="楕円 878"/>
        <xdr:cNvSpPr/>
      </xdr:nvSpPr>
      <xdr:spPr>
        <a:xfrm>
          <a:off x="21272500" y="131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33799</xdr:rowOff>
    </xdr:from>
    <xdr:ext cx="599010" cy="259045"/>
    <xdr:sp macro="" textlink="">
      <xdr:nvSpPr>
        <xdr:cNvPr id="880" name="テキスト ボックス 879"/>
        <xdr:cNvSpPr txBox="1"/>
      </xdr:nvSpPr>
      <xdr:spPr>
        <a:xfrm>
          <a:off x="21023795" y="1323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106742</xdr:rowOff>
    </xdr:from>
    <xdr:to>
      <xdr:col>107</xdr:col>
      <xdr:colOff>101600</xdr:colOff>
      <xdr:row>77</xdr:row>
      <xdr:rowOff>36892</xdr:rowOff>
    </xdr:to>
    <xdr:sp macro="" textlink="">
      <xdr:nvSpPr>
        <xdr:cNvPr id="881" name="楕円 880"/>
        <xdr:cNvSpPr/>
      </xdr:nvSpPr>
      <xdr:spPr>
        <a:xfrm>
          <a:off x="20383500" y="131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28019</xdr:rowOff>
    </xdr:from>
    <xdr:ext cx="599010" cy="259045"/>
    <xdr:sp macro="" textlink="">
      <xdr:nvSpPr>
        <xdr:cNvPr id="882" name="テキスト ボックス 881"/>
        <xdr:cNvSpPr txBox="1"/>
      </xdr:nvSpPr>
      <xdr:spPr>
        <a:xfrm>
          <a:off x="20134795" y="1322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152961</xdr:rowOff>
    </xdr:from>
    <xdr:to>
      <xdr:col>102</xdr:col>
      <xdr:colOff>165100</xdr:colOff>
      <xdr:row>77</xdr:row>
      <xdr:rowOff>83111</xdr:rowOff>
    </xdr:to>
    <xdr:sp macro="" textlink="">
      <xdr:nvSpPr>
        <xdr:cNvPr id="883" name="楕円 882"/>
        <xdr:cNvSpPr/>
      </xdr:nvSpPr>
      <xdr:spPr>
        <a:xfrm>
          <a:off x="19494500" y="131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74238</xdr:rowOff>
    </xdr:from>
    <xdr:ext cx="534377" cy="259045"/>
    <xdr:sp macro="" textlink="">
      <xdr:nvSpPr>
        <xdr:cNvPr id="884" name="テキスト ボックス 883"/>
        <xdr:cNvSpPr txBox="1"/>
      </xdr:nvSpPr>
      <xdr:spPr>
        <a:xfrm>
          <a:off x="19278111" y="13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105428</xdr:rowOff>
    </xdr:from>
    <xdr:to>
      <xdr:col>98</xdr:col>
      <xdr:colOff>38100</xdr:colOff>
      <xdr:row>77</xdr:row>
      <xdr:rowOff>35578</xdr:rowOff>
    </xdr:to>
    <xdr:sp macro="" textlink="">
      <xdr:nvSpPr>
        <xdr:cNvPr id="885" name="楕円 884"/>
        <xdr:cNvSpPr/>
      </xdr:nvSpPr>
      <xdr:spPr>
        <a:xfrm>
          <a:off x="18605500" y="131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26705</xdr:rowOff>
    </xdr:from>
    <xdr:ext cx="599010" cy="259045"/>
    <xdr:sp macro="" textlink="">
      <xdr:nvSpPr>
        <xdr:cNvPr id="886" name="テキスト ボックス 885"/>
        <xdr:cNvSpPr txBox="1"/>
      </xdr:nvSpPr>
      <xdr:spPr>
        <a:xfrm>
          <a:off x="18356795" y="132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物件費と補助費等の伸びは、ふるさと納税寄附金の増加に伴う関連経費の増によるものである。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人件費と貸付金が類似団体平均値を上回っている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人件費は、当町が町立の高等学校１校と保育所３か所を運営していることが大きな要因である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。人件費の決算額は前年度と比較して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減少しているが、性質別経常収支比率及び住民一人当たりのコストは増加していることから、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人口推計に基づく住民１人当たりの職員数とコストについて充分な検証を行ったうえで計画的な定員管理を進めていく。普通建設事業費と維持補修費は、類似団体平均値を下回っており、全体的な施設の</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老朽化が加速することが懸念されることから、その他の経費とのバランスを取りながら計画的な施設管理と地方債の発行に努めていく。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4,623
4,579
284.00
5,131,787
5,091,372
40,378
2,847,737
4,637,971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143682</xdr:rowOff>
    </xdr:from>
    <xdr:to>
      <xdr:col>24</xdr:col>
      <xdr:colOff>63500</xdr:colOff>
      <xdr:row>37</xdr:row>
      <xdr:rowOff>148482</xdr:rowOff>
    </xdr:to>
    <xdr:cxnSp macro="">
      <xdr:nvCxnSpPr>
        <xdr:cNvPr id="60" name="直線コネクタ 59"/>
        <xdr:cNvCxnSpPr/>
      </xdr:nvCxnSpPr>
      <xdr:spPr>
        <a:xfrm flipV="1">
          <a:off x="3797300" y="648733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148482</xdr:rowOff>
    </xdr:from>
    <xdr:to>
      <xdr:col>19</xdr:col>
      <xdr:colOff>177800</xdr:colOff>
      <xdr:row>37</xdr:row>
      <xdr:rowOff>155950</xdr:rowOff>
    </xdr:to>
    <xdr:cxnSp macro="">
      <xdr:nvCxnSpPr>
        <xdr:cNvPr id="63" name="直線コネクタ 62"/>
        <xdr:cNvCxnSpPr/>
      </xdr:nvCxnSpPr>
      <xdr:spPr>
        <a:xfrm flipV="1">
          <a:off x="2908300" y="64921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155473</xdr:rowOff>
    </xdr:from>
    <xdr:to>
      <xdr:col>15</xdr:col>
      <xdr:colOff>50800</xdr:colOff>
      <xdr:row>37</xdr:row>
      <xdr:rowOff>155950</xdr:rowOff>
    </xdr:to>
    <xdr:cxnSp macro="">
      <xdr:nvCxnSpPr>
        <xdr:cNvPr id="66" name="直線コネクタ 65"/>
        <xdr:cNvCxnSpPr/>
      </xdr:nvCxnSpPr>
      <xdr:spPr>
        <a:xfrm>
          <a:off x="2019300" y="6499123"/>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137509</xdr:rowOff>
    </xdr:from>
    <xdr:to>
      <xdr:col>10</xdr:col>
      <xdr:colOff>114300</xdr:colOff>
      <xdr:row>37</xdr:row>
      <xdr:rowOff>155473</xdr:rowOff>
    </xdr:to>
    <xdr:cxnSp macro="">
      <xdr:nvCxnSpPr>
        <xdr:cNvPr id="69" name="直線コネクタ 68"/>
        <xdr:cNvCxnSpPr/>
      </xdr:nvCxnSpPr>
      <xdr:spPr>
        <a:xfrm>
          <a:off x="1130300" y="6481159"/>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92882</xdr:rowOff>
    </xdr:from>
    <xdr:to>
      <xdr:col>24</xdr:col>
      <xdr:colOff>114300</xdr:colOff>
      <xdr:row>38</xdr:row>
      <xdr:rowOff>23031</xdr:rowOff>
    </xdr:to>
    <xdr:sp macro="" textlink="">
      <xdr:nvSpPr>
        <xdr:cNvPr id="79" name="楕円 78"/>
        <xdr:cNvSpPr/>
      </xdr:nvSpPr>
      <xdr:spPr>
        <a:xfrm>
          <a:off x="4584700" y="6436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7809</xdr:rowOff>
    </xdr:from>
    <xdr:ext cx="534377" cy="259045"/>
    <xdr:sp macro="" textlink="">
      <xdr:nvSpPr>
        <xdr:cNvPr id="80" name="議会費該当値テキスト"/>
        <xdr:cNvSpPr txBox="1"/>
      </xdr:nvSpPr>
      <xdr:spPr>
        <a:xfrm>
          <a:off x="4686300" y="63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97682</xdr:rowOff>
    </xdr:from>
    <xdr:to>
      <xdr:col>20</xdr:col>
      <xdr:colOff>38100</xdr:colOff>
      <xdr:row>38</xdr:row>
      <xdr:rowOff>27832</xdr:rowOff>
    </xdr:to>
    <xdr:sp macro="" textlink="">
      <xdr:nvSpPr>
        <xdr:cNvPr id="81" name="楕円 80"/>
        <xdr:cNvSpPr/>
      </xdr:nvSpPr>
      <xdr:spPr>
        <a:xfrm>
          <a:off x="3746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18959</xdr:rowOff>
    </xdr:from>
    <xdr:ext cx="534377" cy="259045"/>
    <xdr:sp macro="" textlink="">
      <xdr:nvSpPr>
        <xdr:cNvPr id="82" name="テキスト ボックス 81"/>
        <xdr:cNvSpPr txBox="1"/>
      </xdr:nvSpPr>
      <xdr:spPr>
        <a:xfrm>
          <a:off x="3530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105150</xdr:rowOff>
    </xdr:from>
    <xdr:to>
      <xdr:col>15</xdr:col>
      <xdr:colOff>101600</xdr:colOff>
      <xdr:row>38</xdr:row>
      <xdr:rowOff>35300</xdr:rowOff>
    </xdr:to>
    <xdr:sp macro="" textlink="">
      <xdr:nvSpPr>
        <xdr:cNvPr id="83" name="楕円 82"/>
        <xdr:cNvSpPr/>
      </xdr:nvSpPr>
      <xdr:spPr>
        <a:xfrm>
          <a:off x="28575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26426</xdr:rowOff>
    </xdr:from>
    <xdr:ext cx="534377" cy="259045"/>
    <xdr:sp macro="" textlink="">
      <xdr:nvSpPr>
        <xdr:cNvPr id="84" name="テキスト ボックス 83"/>
        <xdr:cNvSpPr txBox="1"/>
      </xdr:nvSpPr>
      <xdr:spPr>
        <a:xfrm>
          <a:off x="2641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104673</xdr:rowOff>
    </xdr:from>
    <xdr:to>
      <xdr:col>10</xdr:col>
      <xdr:colOff>165100</xdr:colOff>
      <xdr:row>38</xdr:row>
      <xdr:rowOff>34823</xdr:rowOff>
    </xdr:to>
    <xdr:sp macro="" textlink="">
      <xdr:nvSpPr>
        <xdr:cNvPr id="85" name="楕円 84"/>
        <xdr:cNvSpPr/>
      </xdr:nvSpPr>
      <xdr:spPr>
        <a:xfrm>
          <a:off x="1968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25950</xdr:rowOff>
    </xdr:from>
    <xdr:ext cx="534377" cy="259045"/>
    <xdr:sp macro="" textlink="">
      <xdr:nvSpPr>
        <xdr:cNvPr id="86" name="テキスト ボックス 85"/>
        <xdr:cNvSpPr txBox="1"/>
      </xdr:nvSpPr>
      <xdr:spPr>
        <a:xfrm>
          <a:off x="1752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86709</xdr:rowOff>
    </xdr:from>
    <xdr:to>
      <xdr:col>6</xdr:col>
      <xdr:colOff>38100</xdr:colOff>
      <xdr:row>38</xdr:row>
      <xdr:rowOff>16859</xdr:rowOff>
    </xdr:to>
    <xdr:sp macro="" textlink="">
      <xdr:nvSpPr>
        <xdr:cNvPr id="87" name="楕円 86"/>
        <xdr:cNvSpPr/>
      </xdr:nvSpPr>
      <xdr:spPr>
        <a:xfrm>
          <a:off x="1079500" y="64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7986</xdr:rowOff>
    </xdr:from>
    <xdr:ext cx="534377" cy="259045"/>
    <xdr:sp macro="" textlink="">
      <xdr:nvSpPr>
        <xdr:cNvPr id="88" name="テキスト ボックス 87"/>
        <xdr:cNvSpPr txBox="1"/>
      </xdr:nvSpPr>
      <xdr:spPr>
        <a:xfrm>
          <a:off x="863111" y="65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87168</xdr:rowOff>
    </xdr:from>
    <xdr:to>
      <xdr:col>24</xdr:col>
      <xdr:colOff>63500</xdr:colOff>
      <xdr:row>58</xdr:row>
      <xdr:rowOff>149847</xdr:rowOff>
    </xdr:to>
    <xdr:cxnSp macro="">
      <xdr:nvCxnSpPr>
        <xdr:cNvPr id="117" name="直線コネクタ 116"/>
        <xdr:cNvCxnSpPr/>
      </xdr:nvCxnSpPr>
      <xdr:spPr>
        <a:xfrm flipV="1">
          <a:off x="3797300" y="10031268"/>
          <a:ext cx="838200" cy="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125724</xdr:rowOff>
    </xdr:from>
    <xdr:to>
      <xdr:col>19</xdr:col>
      <xdr:colOff>177800</xdr:colOff>
      <xdr:row>58</xdr:row>
      <xdr:rowOff>149847</xdr:rowOff>
    </xdr:to>
    <xdr:cxnSp macro="">
      <xdr:nvCxnSpPr>
        <xdr:cNvPr id="120" name="直線コネクタ 119"/>
        <xdr:cNvCxnSpPr/>
      </xdr:nvCxnSpPr>
      <xdr:spPr>
        <a:xfrm>
          <a:off x="2908300" y="10069824"/>
          <a:ext cx="889000" cy="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125724</xdr:rowOff>
    </xdr:from>
    <xdr:to>
      <xdr:col>15</xdr:col>
      <xdr:colOff>50800</xdr:colOff>
      <xdr:row>58</xdr:row>
      <xdr:rowOff>129507</xdr:rowOff>
    </xdr:to>
    <xdr:cxnSp macro="">
      <xdr:nvCxnSpPr>
        <xdr:cNvPr id="123" name="直線コネクタ 122"/>
        <xdr:cNvCxnSpPr/>
      </xdr:nvCxnSpPr>
      <xdr:spPr>
        <a:xfrm flipV="1">
          <a:off x="2019300" y="10069824"/>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127129</xdr:rowOff>
    </xdr:from>
    <xdr:to>
      <xdr:col>10</xdr:col>
      <xdr:colOff>114300</xdr:colOff>
      <xdr:row>58</xdr:row>
      <xdr:rowOff>129507</xdr:rowOff>
    </xdr:to>
    <xdr:cxnSp macro="">
      <xdr:nvCxnSpPr>
        <xdr:cNvPr id="126" name="直線コネクタ 125"/>
        <xdr:cNvCxnSpPr/>
      </xdr:nvCxnSpPr>
      <xdr:spPr>
        <a:xfrm>
          <a:off x="1130300" y="1007122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36368</xdr:rowOff>
    </xdr:from>
    <xdr:to>
      <xdr:col>24</xdr:col>
      <xdr:colOff>114300</xdr:colOff>
      <xdr:row>58</xdr:row>
      <xdr:rowOff>137968</xdr:rowOff>
    </xdr:to>
    <xdr:sp macro="" textlink="">
      <xdr:nvSpPr>
        <xdr:cNvPr id="136" name="楕円 135"/>
        <xdr:cNvSpPr/>
      </xdr:nvSpPr>
      <xdr:spPr>
        <a:xfrm>
          <a:off x="4584700" y="99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167195</xdr:rowOff>
    </xdr:from>
    <xdr:ext cx="599010" cy="259045"/>
    <xdr:sp macro="" textlink="">
      <xdr:nvSpPr>
        <xdr:cNvPr id="137" name="総務費該当値テキスト"/>
        <xdr:cNvSpPr txBox="1"/>
      </xdr:nvSpPr>
      <xdr:spPr>
        <a:xfrm>
          <a:off x="4686300" y="976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99047</xdr:rowOff>
    </xdr:from>
    <xdr:to>
      <xdr:col>20</xdr:col>
      <xdr:colOff>38100</xdr:colOff>
      <xdr:row>59</xdr:row>
      <xdr:rowOff>29197</xdr:rowOff>
    </xdr:to>
    <xdr:sp macro="" textlink="">
      <xdr:nvSpPr>
        <xdr:cNvPr id="138" name="楕円 137"/>
        <xdr:cNvSpPr/>
      </xdr:nvSpPr>
      <xdr:spPr>
        <a:xfrm>
          <a:off x="3746500" y="100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20324</xdr:rowOff>
    </xdr:from>
    <xdr:ext cx="599010" cy="259045"/>
    <xdr:sp macro="" textlink="">
      <xdr:nvSpPr>
        <xdr:cNvPr id="139" name="テキスト ボックス 138"/>
        <xdr:cNvSpPr txBox="1"/>
      </xdr:nvSpPr>
      <xdr:spPr>
        <a:xfrm>
          <a:off x="3497795" y="1013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74924</xdr:rowOff>
    </xdr:from>
    <xdr:to>
      <xdr:col>15</xdr:col>
      <xdr:colOff>101600</xdr:colOff>
      <xdr:row>59</xdr:row>
      <xdr:rowOff>5074</xdr:rowOff>
    </xdr:to>
    <xdr:sp macro="" textlink="">
      <xdr:nvSpPr>
        <xdr:cNvPr id="140" name="楕円 139"/>
        <xdr:cNvSpPr/>
      </xdr:nvSpPr>
      <xdr:spPr>
        <a:xfrm>
          <a:off x="2857500" y="100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167651</xdr:rowOff>
    </xdr:from>
    <xdr:ext cx="599010" cy="259045"/>
    <xdr:sp macro="" textlink="">
      <xdr:nvSpPr>
        <xdr:cNvPr id="141" name="テキスト ボックス 140"/>
        <xdr:cNvSpPr txBox="1"/>
      </xdr:nvSpPr>
      <xdr:spPr>
        <a:xfrm>
          <a:off x="2608795" y="1011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78707</xdr:rowOff>
    </xdr:from>
    <xdr:to>
      <xdr:col>10</xdr:col>
      <xdr:colOff>165100</xdr:colOff>
      <xdr:row>59</xdr:row>
      <xdr:rowOff>8857</xdr:rowOff>
    </xdr:to>
    <xdr:sp macro="" textlink="">
      <xdr:nvSpPr>
        <xdr:cNvPr id="142" name="楕円 141"/>
        <xdr:cNvSpPr/>
      </xdr:nvSpPr>
      <xdr:spPr>
        <a:xfrm>
          <a:off x="1968500" y="100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171434</xdr:rowOff>
    </xdr:from>
    <xdr:ext cx="599010" cy="259045"/>
    <xdr:sp macro="" textlink="">
      <xdr:nvSpPr>
        <xdr:cNvPr id="143" name="テキスト ボックス 142"/>
        <xdr:cNvSpPr txBox="1"/>
      </xdr:nvSpPr>
      <xdr:spPr>
        <a:xfrm>
          <a:off x="1719795" y="1011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76329</xdr:rowOff>
    </xdr:from>
    <xdr:to>
      <xdr:col>6</xdr:col>
      <xdr:colOff>38100</xdr:colOff>
      <xdr:row>59</xdr:row>
      <xdr:rowOff>6479</xdr:rowOff>
    </xdr:to>
    <xdr:sp macro="" textlink="">
      <xdr:nvSpPr>
        <xdr:cNvPr id="144" name="楕円 143"/>
        <xdr:cNvSpPr/>
      </xdr:nvSpPr>
      <xdr:spPr>
        <a:xfrm>
          <a:off x="1079500" y="100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169056</xdr:rowOff>
    </xdr:from>
    <xdr:ext cx="599010" cy="259045"/>
    <xdr:sp macro="" textlink="">
      <xdr:nvSpPr>
        <xdr:cNvPr id="145" name="テキスト ボックス 144"/>
        <xdr:cNvSpPr txBox="1"/>
      </xdr:nvSpPr>
      <xdr:spPr>
        <a:xfrm>
          <a:off x="830795" y="101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134637</xdr:rowOff>
    </xdr:from>
    <xdr:to>
      <xdr:col>24</xdr:col>
      <xdr:colOff>63500</xdr:colOff>
      <xdr:row>77</xdr:row>
      <xdr:rowOff>142917</xdr:rowOff>
    </xdr:to>
    <xdr:cxnSp macro="">
      <xdr:nvCxnSpPr>
        <xdr:cNvPr id="176" name="直線コネクタ 175"/>
        <xdr:cNvCxnSpPr/>
      </xdr:nvCxnSpPr>
      <xdr:spPr>
        <a:xfrm>
          <a:off x="3797300" y="13336287"/>
          <a:ext cx="8382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134637</xdr:rowOff>
    </xdr:from>
    <xdr:to>
      <xdr:col>19</xdr:col>
      <xdr:colOff>177800</xdr:colOff>
      <xdr:row>77</xdr:row>
      <xdr:rowOff>144757</xdr:rowOff>
    </xdr:to>
    <xdr:cxnSp macro="">
      <xdr:nvCxnSpPr>
        <xdr:cNvPr id="179" name="直線コネクタ 178"/>
        <xdr:cNvCxnSpPr/>
      </xdr:nvCxnSpPr>
      <xdr:spPr>
        <a:xfrm flipV="1">
          <a:off x="2908300" y="13336287"/>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144757</xdr:rowOff>
    </xdr:from>
    <xdr:to>
      <xdr:col>15</xdr:col>
      <xdr:colOff>50800</xdr:colOff>
      <xdr:row>77</xdr:row>
      <xdr:rowOff>164595</xdr:rowOff>
    </xdr:to>
    <xdr:cxnSp macro="">
      <xdr:nvCxnSpPr>
        <xdr:cNvPr id="182" name="直線コネクタ 181"/>
        <xdr:cNvCxnSpPr/>
      </xdr:nvCxnSpPr>
      <xdr:spPr>
        <a:xfrm flipV="1">
          <a:off x="2019300" y="13346407"/>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141066</xdr:rowOff>
    </xdr:from>
    <xdr:to>
      <xdr:col>10</xdr:col>
      <xdr:colOff>114300</xdr:colOff>
      <xdr:row>77</xdr:row>
      <xdr:rowOff>164595</xdr:rowOff>
    </xdr:to>
    <xdr:cxnSp macro="">
      <xdr:nvCxnSpPr>
        <xdr:cNvPr id="185" name="直線コネクタ 184"/>
        <xdr:cNvCxnSpPr/>
      </xdr:nvCxnSpPr>
      <xdr:spPr>
        <a:xfrm>
          <a:off x="1130300" y="13342716"/>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92117</xdr:rowOff>
    </xdr:from>
    <xdr:to>
      <xdr:col>24</xdr:col>
      <xdr:colOff>114300</xdr:colOff>
      <xdr:row>78</xdr:row>
      <xdr:rowOff>22267</xdr:rowOff>
    </xdr:to>
    <xdr:sp macro="" textlink="">
      <xdr:nvSpPr>
        <xdr:cNvPr id="195" name="楕円 194"/>
        <xdr:cNvSpPr/>
      </xdr:nvSpPr>
      <xdr:spPr>
        <a:xfrm>
          <a:off x="4584700" y="132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83837</xdr:rowOff>
    </xdr:from>
    <xdr:to>
      <xdr:col>20</xdr:col>
      <xdr:colOff>38100</xdr:colOff>
      <xdr:row>78</xdr:row>
      <xdr:rowOff>13987</xdr:rowOff>
    </xdr:to>
    <xdr:sp macro="" textlink="">
      <xdr:nvSpPr>
        <xdr:cNvPr id="197" name="楕円 196"/>
        <xdr:cNvSpPr/>
      </xdr:nvSpPr>
      <xdr:spPr>
        <a:xfrm>
          <a:off x="3746500" y="132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5114</xdr:rowOff>
    </xdr:from>
    <xdr:ext cx="599010" cy="259045"/>
    <xdr:sp macro="" textlink="">
      <xdr:nvSpPr>
        <xdr:cNvPr id="198" name="テキスト ボックス 197"/>
        <xdr:cNvSpPr txBox="1"/>
      </xdr:nvSpPr>
      <xdr:spPr>
        <a:xfrm>
          <a:off x="3497795" y="1337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93957</xdr:rowOff>
    </xdr:from>
    <xdr:to>
      <xdr:col>15</xdr:col>
      <xdr:colOff>101600</xdr:colOff>
      <xdr:row>78</xdr:row>
      <xdr:rowOff>24107</xdr:rowOff>
    </xdr:to>
    <xdr:sp macro="" textlink="">
      <xdr:nvSpPr>
        <xdr:cNvPr id="199" name="楕円 198"/>
        <xdr:cNvSpPr/>
      </xdr:nvSpPr>
      <xdr:spPr>
        <a:xfrm>
          <a:off x="2857500" y="132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15234</xdr:rowOff>
    </xdr:from>
    <xdr:ext cx="599010" cy="259045"/>
    <xdr:sp macro="" textlink="">
      <xdr:nvSpPr>
        <xdr:cNvPr id="200" name="テキスト ボックス 199"/>
        <xdr:cNvSpPr txBox="1"/>
      </xdr:nvSpPr>
      <xdr:spPr>
        <a:xfrm>
          <a:off x="2608795" y="133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113795</xdr:rowOff>
    </xdr:from>
    <xdr:to>
      <xdr:col>10</xdr:col>
      <xdr:colOff>165100</xdr:colOff>
      <xdr:row>78</xdr:row>
      <xdr:rowOff>43945</xdr:rowOff>
    </xdr:to>
    <xdr:sp macro="" textlink="">
      <xdr:nvSpPr>
        <xdr:cNvPr id="201" name="楕円 200"/>
        <xdr:cNvSpPr/>
      </xdr:nvSpPr>
      <xdr:spPr>
        <a:xfrm>
          <a:off x="1968500" y="1331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35072</xdr:rowOff>
    </xdr:from>
    <xdr:ext cx="599010" cy="259045"/>
    <xdr:sp macro="" textlink="">
      <xdr:nvSpPr>
        <xdr:cNvPr id="202" name="テキスト ボックス 201"/>
        <xdr:cNvSpPr txBox="1"/>
      </xdr:nvSpPr>
      <xdr:spPr>
        <a:xfrm>
          <a:off x="1719795" y="1340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90266</xdr:rowOff>
    </xdr:from>
    <xdr:to>
      <xdr:col>6</xdr:col>
      <xdr:colOff>38100</xdr:colOff>
      <xdr:row>78</xdr:row>
      <xdr:rowOff>20416</xdr:rowOff>
    </xdr:to>
    <xdr:sp macro="" textlink="">
      <xdr:nvSpPr>
        <xdr:cNvPr id="203" name="楕円 202"/>
        <xdr:cNvSpPr/>
      </xdr:nvSpPr>
      <xdr:spPr>
        <a:xfrm>
          <a:off x="1079500" y="132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11543</xdr:rowOff>
    </xdr:from>
    <xdr:ext cx="599010" cy="259045"/>
    <xdr:sp macro="" textlink="">
      <xdr:nvSpPr>
        <xdr:cNvPr id="204" name="テキスト ボックス 203"/>
        <xdr:cNvSpPr txBox="1"/>
      </xdr:nvSpPr>
      <xdr:spPr>
        <a:xfrm>
          <a:off x="830795" y="133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151385</xdr:rowOff>
    </xdr:from>
    <xdr:to>
      <xdr:col>24</xdr:col>
      <xdr:colOff>63500</xdr:colOff>
      <xdr:row>97</xdr:row>
      <xdr:rowOff>157057</xdr:rowOff>
    </xdr:to>
    <xdr:cxnSp macro="">
      <xdr:nvCxnSpPr>
        <xdr:cNvPr id="235" name="直線コネクタ 234"/>
        <xdr:cNvCxnSpPr/>
      </xdr:nvCxnSpPr>
      <xdr:spPr>
        <a:xfrm flipV="1">
          <a:off x="3797300" y="16782035"/>
          <a:ext cx="8382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157057</xdr:rowOff>
    </xdr:from>
    <xdr:to>
      <xdr:col>19</xdr:col>
      <xdr:colOff>177800</xdr:colOff>
      <xdr:row>98</xdr:row>
      <xdr:rowOff>5587</xdr:rowOff>
    </xdr:to>
    <xdr:cxnSp macro="">
      <xdr:nvCxnSpPr>
        <xdr:cNvPr id="238" name="直線コネクタ 237"/>
        <xdr:cNvCxnSpPr/>
      </xdr:nvCxnSpPr>
      <xdr:spPr>
        <a:xfrm flipV="1">
          <a:off x="2908300" y="1678770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5587</xdr:rowOff>
    </xdr:from>
    <xdr:to>
      <xdr:col>15</xdr:col>
      <xdr:colOff>50800</xdr:colOff>
      <xdr:row>98</xdr:row>
      <xdr:rowOff>25843</xdr:rowOff>
    </xdr:to>
    <xdr:cxnSp macro="">
      <xdr:nvCxnSpPr>
        <xdr:cNvPr id="241" name="直線コネクタ 240"/>
        <xdr:cNvCxnSpPr/>
      </xdr:nvCxnSpPr>
      <xdr:spPr>
        <a:xfrm flipV="1">
          <a:off x="2019300" y="16807687"/>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25843</xdr:rowOff>
    </xdr:from>
    <xdr:to>
      <xdr:col>10</xdr:col>
      <xdr:colOff>114300</xdr:colOff>
      <xdr:row>98</xdr:row>
      <xdr:rowOff>32513</xdr:rowOff>
    </xdr:to>
    <xdr:cxnSp macro="">
      <xdr:nvCxnSpPr>
        <xdr:cNvPr id="244" name="直線コネクタ 243"/>
        <xdr:cNvCxnSpPr/>
      </xdr:nvCxnSpPr>
      <xdr:spPr>
        <a:xfrm flipV="1">
          <a:off x="1130300" y="16827943"/>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100585</xdr:rowOff>
    </xdr:from>
    <xdr:to>
      <xdr:col>24</xdr:col>
      <xdr:colOff>114300</xdr:colOff>
      <xdr:row>98</xdr:row>
      <xdr:rowOff>30735</xdr:rowOff>
    </xdr:to>
    <xdr:sp macro="" textlink="">
      <xdr:nvSpPr>
        <xdr:cNvPr id="254" name="楕円 253"/>
        <xdr:cNvSpPr/>
      </xdr:nvSpPr>
      <xdr:spPr>
        <a:xfrm>
          <a:off x="45847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79012</xdr:rowOff>
    </xdr:from>
    <xdr:ext cx="534377" cy="259045"/>
    <xdr:sp macro="" textlink="">
      <xdr:nvSpPr>
        <xdr:cNvPr id="255" name="衛生費該当値テキスト"/>
        <xdr:cNvSpPr txBox="1"/>
      </xdr:nvSpPr>
      <xdr:spPr>
        <a:xfrm>
          <a:off x="4686300" y="1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106257</xdr:rowOff>
    </xdr:from>
    <xdr:to>
      <xdr:col>20</xdr:col>
      <xdr:colOff>38100</xdr:colOff>
      <xdr:row>98</xdr:row>
      <xdr:rowOff>36407</xdr:rowOff>
    </xdr:to>
    <xdr:sp macro="" textlink="">
      <xdr:nvSpPr>
        <xdr:cNvPr id="256" name="楕円 255"/>
        <xdr:cNvSpPr/>
      </xdr:nvSpPr>
      <xdr:spPr>
        <a:xfrm>
          <a:off x="37465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27534</xdr:rowOff>
    </xdr:from>
    <xdr:ext cx="534377" cy="259045"/>
    <xdr:sp macro="" textlink="">
      <xdr:nvSpPr>
        <xdr:cNvPr id="257" name="テキスト ボックス 256"/>
        <xdr:cNvSpPr txBox="1"/>
      </xdr:nvSpPr>
      <xdr:spPr>
        <a:xfrm>
          <a:off x="3530111" y="168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126237</xdr:rowOff>
    </xdr:from>
    <xdr:to>
      <xdr:col>15</xdr:col>
      <xdr:colOff>101600</xdr:colOff>
      <xdr:row>98</xdr:row>
      <xdr:rowOff>56387</xdr:rowOff>
    </xdr:to>
    <xdr:sp macro="" textlink="">
      <xdr:nvSpPr>
        <xdr:cNvPr id="258" name="楕円 257"/>
        <xdr:cNvSpPr/>
      </xdr:nvSpPr>
      <xdr:spPr>
        <a:xfrm>
          <a:off x="2857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47514</xdr:rowOff>
    </xdr:from>
    <xdr:ext cx="534377" cy="259045"/>
    <xdr:sp macro="" textlink="">
      <xdr:nvSpPr>
        <xdr:cNvPr id="259" name="テキスト ボックス 258"/>
        <xdr:cNvSpPr txBox="1"/>
      </xdr:nvSpPr>
      <xdr:spPr>
        <a:xfrm>
          <a:off x="2641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146493</xdr:rowOff>
    </xdr:from>
    <xdr:to>
      <xdr:col>10</xdr:col>
      <xdr:colOff>165100</xdr:colOff>
      <xdr:row>98</xdr:row>
      <xdr:rowOff>76643</xdr:rowOff>
    </xdr:to>
    <xdr:sp macro="" textlink="">
      <xdr:nvSpPr>
        <xdr:cNvPr id="260" name="楕円 259"/>
        <xdr:cNvSpPr/>
      </xdr:nvSpPr>
      <xdr:spPr>
        <a:xfrm>
          <a:off x="1968500" y="167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67770</xdr:rowOff>
    </xdr:from>
    <xdr:ext cx="534377" cy="259045"/>
    <xdr:sp macro="" textlink="">
      <xdr:nvSpPr>
        <xdr:cNvPr id="261" name="テキスト ボックス 260"/>
        <xdr:cNvSpPr txBox="1"/>
      </xdr:nvSpPr>
      <xdr:spPr>
        <a:xfrm>
          <a:off x="1752111" y="168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153163</xdr:rowOff>
    </xdr:from>
    <xdr:to>
      <xdr:col>6</xdr:col>
      <xdr:colOff>38100</xdr:colOff>
      <xdr:row>98</xdr:row>
      <xdr:rowOff>83313</xdr:rowOff>
    </xdr:to>
    <xdr:sp macro="" textlink="">
      <xdr:nvSpPr>
        <xdr:cNvPr id="262" name="楕円 261"/>
        <xdr:cNvSpPr/>
      </xdr:nvSpPr>
      <xdr:spPr>
        <a:xfrm>
          <a:off x="1079500" y="167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74440</xdr:rowOff>
    </xdr:from>
    <xdr:ext cx="534377" cy="259045"/>
    <xdr:sp macro="" textlink="">
      <xdr:nvSpPr>
        <xdr:cNvPr id="263" name="テキスト ボックス 262"/>
        <xdr:cNvSpPr txBox="1"/>
      </xdr:nvSpPr>
      <xdr:spPr>
        <a:xfrm>
          <a:off x="863111" y="168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108839</xdr:rowOff>
    </xdr:from>
    <xdr:to>
      <xdr:col>55</xdr:col>
      <xdr:colOff>0</xdr:colOff>
      <xdr:row>37</xdr:row>
      <xdr:rowOff>115189</xdr:rowOff>
    </xdr:to>
    <xdr:cxnSp macro="">
      <xdr:nvCxnSpPr>
        <xdr:cNvPr id="292" name="直線コネクタ 291"/>
        <xdr:cNvCxnSpPr/>
      </xdr:nvCxnSpPr>
      <xdr:spPr>
        <a:xfrm flipV="1">
          <a:off x="9639300" y="645248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115189</xdr:rowOff>
    </xdr:from>
    <xdr:to>
      <xdr:col>50</xdr:col>
      <xdr:colOff>114300</xdr:colOff>
      <xdr:row>37</xdr:row>
      <xdr:rowOff>122047</xdr:rowOff>
    </xdr:to>
    <xdr:cxnSp macro="">
      <xdr:nvCxnSpPr>
        <xdr:cNvPr id="295" name="直線コネクタ 294"/>
        <xdr:cNvCxnSpPr/>
      </xdr:nvCxnSpPr>
      <xdr:spPr>
        <a:xfrm flipV="1">
          <a:off x="8750300" y="64588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122047</xdr:rowOff>
    </xdr:from>
    <xdr:to>
      <xdr:col>45</xdr:col>
      <xdr:colOff>177800</xdr:colOff>
      <xdr:row>37</xdr:row>
      <xdr:rowOff>126492</xdr:rowOff>
    </xdr:to>
    <xdr:cxnSp macro="">
      <xdr:nvCxnSpPr>
        <xdr:cNvPr id="298" name="直線コネクタ 297"/>
        <xdr:cNvCxnSpPr/>
      </xdr:nvCxnSpPr>
      <xdr:spPr>
        <a:xfrm flipV="1">
          <a:off x="7861300" y="6465697"/>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56007</xdr:rowOff>
    </xdr:from>
    <xdr:to>
      <xdr:col>41</xdr:col>
      <xdr:colOff>50800</xdr:colOff>
      <xdr:row>37</xdr:row>
      <xdr:rowOff>126492</xdr:rowOff>
    </xdr:to>
    <xdr:cxnSp macro="">
      <xdr:nvCxnSpPr>
        <xdr:cNvPr id="301" name="直線コネクタ 300"/>
        <xdr:cNvCxnSpPr/>
      </xdr:nvCxnSpPr>
      <xdr:spPr>
        <a:xfrm>
          <a:off x="6972300" y="6228207"/>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58039</xdr:rowOff>
    </xdr:from>
    <xdr:to>
      <xdr:col>55</xdr:col>
      <xdr:colOff>50800</xdr:colOff>
      <xdr:row>37</xdr:row>
      <xdr:rowOff>159639</xdr:rowOff>
    </xdr:to>
    <xdr:sp macro="" textlink="">
      <xdr:nvSpPr>
        <xdr:cNvPr id="311" name="楕円 310"/>
        <xdr:cNvSpPr/>
      </xdr:nvSpPr>
      <xdr:spPr>
        <a:xfrm>
          <a:off x="10426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80916</xdr:rowOff>
    </xdr:from>
    <xdr:ext cx="469744" cy="259045"/>
    <xdr:sp macro="" textlink="">
      <xdr:nvSpPr>
        <xdr:cNvPr id="312" name="労働費該当値テキスト"/>
        <xdr:cNvSpPr txBox="1"/>
      </xdr:nvSpPr>
      <xdr:spPr>
        <a:xfrm>
          <a:off x="10528300" y="62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64389</xdr:rowOff>
    </xdr:from>
    <xdr:to>
      <xdr:col>50</xdr:col>
      <xdr:colOff>165100</xdr:colOff>
      <xdr:row>37</xdr:row>
      <xdr:rowOff>165989</xdr:rowOff>
    </xdr:to>
    <xdr:sp macro="" textlink="">
      <xdr:nvSpPr>
        <xdr:cNvPr id="313" name="楕円 312"/>
        <xdr:cNvSpPr/>
      </xdr:nvSpPr>
      <xdr:spPr>
        <a:xfrm>
          <a:off x="9588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11066</xdr:rowOff>
    </xdr:from>
    <xdr:ext cx="469744" cy="259045"/>
    <xdr:sp macro="" textlink="">
      <xdr:nvSpPr>
        <xdr:cNvPr id="314" name="テキスト ボックス 313"/>
        <xdr:cNvSpPr txBox="1"/>
      </xdr:nvSpPr>
      <xdr:spPr>
        <a:xfrm>
          <a:off x="9404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71247</xdr:rowOff>
    </xdr:from>
    <xdr:to>
      <xdr:col>46</xdr:col>
      <xdr:colOff>38100</xdr:colOff>
      <xdr:row>38</xdr:row>
      <xdr:rowOff>1397</xdr:rowOff>
    </xdr:to>
    <xdr:sp macro="" textlink="">
      <xdr:nvSpPr>
        <xdr:cNvPr id="315" name="楕円 314"/>
        <xdr:cNvSpPr/>
      </xdr:nvSpPr>
      <xdr:spPr>
        <a:xfrm>
          <a:off x="86995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17924</xdr:rowOff>
    </xdr:from>
    <xdr:ext cx="469744" cy="259045"/>
    <xdr:sp macro="" textlink="">
      <xdr:nvSpPr>
        <xdr:cNvPr id="316" name="テキスト ボックス 315"/>
        <xdr:cNvSpPr txBox="1"/>
      </xdr:nvSpPr>
      <xdr:spPr>
        <a:xfrm>
          <a:off x="8515428" y="61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75692</xdr:rowOff>
    </xdr:from>
    <xdr:to>
      <xdr:col>41</xdr:col>
      <xdr:colOff>101600</xdr:colOff>
      <xdr:row>38</xdr:row>
      <xdr:rowOff>5842</xdr:rowOff>
    </xdr:to>
    <xdr:sp macro="" textlink="">
      <xdr:nvSpPr>
        <xdr:cNvPr id="317" name="楕円 316"/>
        <xdr:cNvSpPr/>
      </xdr:nvSpPr>
      <xdr:spPr>
        <a:xfrm>
          <a:off x="7810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22369</xdr:rowOff>
    </xdr:from>
    <xdr:ext cx="469744" cy="259045"/>
    <xdr:sp macro="" textlink="">
      <xdr:nvSpPr>
        <xdr:cNvPr id="318" name="テキスト ボックス 317"/>
        <xdr:cNvSpPr txBox="1"/>
      </xdr:nvSpPr>
      <xdr:spPr>
        <a:xfrm>
          <a:off x="7626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xdr:rowOff>
    </xdr:from>
    <xdr:to>
      <xdr:col>36</xdr:col>
      <xdr:colOff>165100</xdr:colOff>
      <xdr:row>36</xdr:row>
      <xdr:rowOff>106807</xdr:rowOff>
    </xdr:to>
    <xdr:sp macro="" textlink="">
      <xdr:nvSpPr>
        <xdr:cNvPr id="319" name="楕円 318"/>
        <xdr:cNvSpPr/>
      </xdr:nvSpPr>
      <xdr:spPr>
        <a:xfrm>
          <a:off x="6921500" y="61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123334</xdr:rowOff>
    </xdr:from>
    <xdr:ext cx="469744" cy="259045"/>
    <xdr:sp macro="" textlink="">
      <xdr:nvSpPr>
        <xdr:cNvPr id="320" name="テキスト ボックス 319"/>
        <xdr:cNvSpPr txBox="1"/>
      </xdr:nvSpPr>
      <xdr:spPr>
        <a:xfrm>
          <a:off x="6737428" y="59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112409</xdr:rowOff>
    </xdr:from>
    <xdr:to>
      <xdr:col>55</xdr:col>
      <xdr:colOff>0</xdr:colOff>
      <xdr:row>58</xdr:row>
      <xdr:rowOff>147972</xdr:rowOff>
    </xdr:to>
    <xdr:cxnSp macro="">
      <xdr:nvCxnSpPr>
        <xdr:cNvPr id="349" name="直線コネクタ 348"/>
        <xdr:cNvCxnSpPr/>
      </xdr:nvCxnSpPr>
      <xdr:spPr>
        <a:xfrm>
          <a:off x="9639300" y="10056509"/>
          <a:ext cx="8382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112409</xdr:rowOff>
    </xdr:from>
    <xdr:to>
      <xdr:col>50</xdr:col>
      <xdr:colOff>114300</xdr:colOff>
      <xdr:row>58</xdr:row>
      <xdr:rowOff>118997</xdr:rowOff>
    </xdr:to>
    <xdr:cxnSp macro="">
      <xdr:nvCxnSpPr>
        <xdr:cNvPr id="352" name="直線コネクタ 351"/>
        <xdr:cNvCxnSpPr/>
      </xdr:nvCxnSpPr>
      <xdr:spPr>
        <a:xfrm flipV="1">
          <a:off x="8750300" y="10056509"/>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118997</xdr:rowOff>
    </xdr:from>
    <xdr:to>
      <xdr:col>45</xdr:col>
      <xdr:colOff>177800</xdr:colOff>
      <xdr:row>58</xdr:row>
      <xdr:rowOff>146132</xdr:rowOff>
    </xdr:to>
    <xdr:cxnSp macro="">
      <xdr:nvCxnSpPr>
        <xdr:cNvPr id="355" name="直線コネクタ 354"/>
        <xdr:cNvCxnSpPr/>
      </xdr:nvCxnSpPr>
      <xdr:spPr>
        <a:xfrm flipV="1">
          <a:off x="7861300" y="10063097"/>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146132</xdr:rowOff>
    </xdr:from>
    <xdr:to>
      <xdr:col>41</xdr:col>
      <xdr:colOff>50800</xdr:colOff>
      <xdr:row>58</xdr:row>
      <xdr:rowOff>150190</xdr:rowOff>
    </xdr:to>
    <xdr:cxnSp macro="">
      <xdr:nvCxnSpPr>
        <xdr:cNvPr id="358" name="直線コネクタ 357"/>
        <xdr:cNvCxnSpPr/>
      </xdr:nvCxnSpPr>
      <xdr:spPr>
        <a:xfrm flipV="1">
          <a:off x="6972300" y="10090232"/>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97172</xdr:rowOff>
    </xdr:from>
    <xdr:to>
      <xdr:col>55</xdr:col>
      <xdr:colOff>50800</xdr:colOff>
      <xdr:row>59</xdr:row>
      <xdr:rowOff>27322</xdr:rowOff>
    </xdr:to>
    <xdr:sp macro="" textlink="">
      <xdr:nvSpPr>
        <xdr:cNvPr id="368" name="楕円 367"/>
        <xdr:cNvSpPr/>
      </xdr:nvSpPr>
      <xdr:spPr>
        <a:xfrm>
          <a:off x="10426700" y="100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12099</xdr:rowOff>
    </xdr:from>
    <xdr:ext cx="534377" cy="259045"/>
    <xdr:sp macro="" textlink="">
      <xdr:nvSpPr>
        <xdr:cNvPr id="369" name="農林水産業費該当値テキスト"/>
        <xdr:cNvSpPr txBox="1"/>
      </xdr:nvSpPr>
      <xdr:spPr>
        <a:xfrm>
          <a:off x="10528300" y="99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61609</xdr:rowOff>
    </xdr:from>
    <xdr:to>
      <xdr:col>50</xdr:col>
      <xdr:colOff>165100</xdr:colOff>
      <xdr:row>58</xdr:row>
      <xdr:rowOff>163209</xdr:rowOff>
    </xdr:to>
    <xdr:sp macro="" textlink="">
      <xdr:nvSpPr>
        <xdr:cNvPr id="370" name="楕円 369"/>
        <xdr:cNvSpPr/>
      </xdr:nvSpPr>
      <xdr:spPr>
        <a:xfrm>
          <a:off x="9588500" y="100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154336</xdr:rowOff>
    </xdr:from>
    <xdr:ext cx="534377" cy="259045"/>
    <xdr:sp macro="" textlink="">
      <xdr:nvSpPr>
        <xdr:cNvPr id="371" name="テキスト ボックス 370"/>
        <xdr:cNvSpPr txBox="1"/>
      </xdr:nvSpPr>
      <xdr:spPr>
        <a:xfrm>
          <a:off x="9372111" y="100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68197</xdr:rowOff>
    </xdr:from>
    <xdr:to>
      <xdr:col>46</xdr:col>
      <xdr:colOff>38100</xdr:colOff>
      <xdr:row>58</xdr:row>
      <xdr:rowOff>169797</xdr:rowOff>
    </xdr:to>
    <xdr:sp macro="" textlink="">
      <xdr:nvSpPr>
        <xdr:cNvPr id="372" name="楕円 371"/>
        <xdr:cNvSpPr/>
      </xdr:nvSpPr>
      <xdr:spPr>
        <a:xfrm>
          <a:off x="8699500" y="100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160924</xdr:rowOff>
    </xdr:from>
    <xdr:ext cx="534377" cy="259045"/>
    <xdr:sp macro="" textlink="">
      <xdr:nvSpPr>
        <xdr:cNvPr id="373" name="テキスト ボックス 372"/>
        <xdr:cNvSpPr txBox="1"/>
      </xdr:nvSpPr>
      <xdr:spPr>
        <a:xfrm>
          <a:off x="8483111" y="101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95332</xdr:rowOff>
    </xdr:from>
    <xdr:to>
      <xdr:col>41</xdr:col>
      <xdr:colOff>101600</xdr:colOff>
      <xdr:row>59</xdr:row>
      <xdr:rowOff>25482</xdr:rowOff>
    </xdr:to>
    <xdr:sp macro="" textlink="">
      <xdr:nvSpPr>
        <xdr:cNvPr id="374" name="楕円 373"/>
        <xdr:cNvSpPr/>
      </xdr:nvSpPr>
      <xdr:spPr>
        <a:xfrm>
          <a:off x="7810500" y="100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16609</xdr:rowOff>
    </xdr:from>
    <xdr:ext cx="534377" cy="259045"/>
    <xdr:sp macro="" textlink="">
      <xdr:nvSpPr>
        <xdr:cNvPr id="375" name="テキスト ボックス 374"/>
        <xdr:cNvSpPr txBox="1"/>
      </xdr:nvSpPr>
      <xdr:spPr>
        <a:xfrm>
          <a:off x="7594111" y="101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99390</xdr:rowOff>
    </xdr:from>
    <xdr:to>
      <xdr:col>36</xdr:col>
      <xdr:colOff>165100</xdr:colOff>
      <xdr:row>59</xdr:row>
      <xdr:rowOff>29540</xdr:rowOff>
    </xdr:to>
    <xdr:sp macro="" textlink="">
      <xdr:nvSpPr>
        <xdr:cNvPr id="376" name="楕円 375"/>
        <xdr:cNvSpPr/>
      </xdr:nvSpPr>
      <xdr:spPr>
        <a:xfrm>
          <a:off x="6921500" y="100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20667</xdr:rowOff>
    </xdr:from>
    <xdr:ext cx="534377" cy="259045"/>
    <xdr:sp macro="" textlink="">
      <xdr:nvSpPr>
        <xdr:cNvPr id="377" name="テキスト ボックス 376"/>
        <xdr:cNvSpPr txBox="1"/>
      </xdr:nvSpPr>
      <xdr:spPr>
        <a:xfrm>
          <a:off x="6705111" y="101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126056</xdr:rowOff>
    </xdr:from>
    <xdr:to>
      <xdr:col>55</xdr:col>
      <xdr:colOff>0</xdr:colOff>
      <xdr:row>78</xdr:row>
      <xdr:rowOff>129653</xdr:rowOff>
    </xdr:to>
    <xdr:cxnSp macro="">
      <xdr:nvCxnSpPr>
        <xdr:cNvPr id="406" name="直線コネクタ 405"/>
        <xdr:cNvCxnSpPr/>
      </xdr:nvCxnSpPr>
      <xdr:spPr>
        <a:xfrm flipV="1">
          <a:off x="9639300" y="13499156"/>
          <a:ext cx="8382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122276</xdr:rowOff>
    </xdr:from>
    <xdr:to>
      <xdr:col>50</xdr:col>
      <xdr:colOff>114300</xdr:colOff>
      <xdr:row>78</xdr:row>
      <xdr:rowOff>129653</xdr:rowOff>
    </xdr:to>
    <xdr:cxnSp macro="">
      <xdr:nvCxnSpPr>
        <xdr:cNvPr id="409" name="直線コネクタ 408"/>
        <xdr:cNvCxnSpPr/>
      </xdr:nvCxnSpPr>
      <xdr:spPr>
        <a:xfrm>
          <a:off x="8750300" y="13495376"/>
          <a:ext cx="889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112367</xdr:rowOff>
    </xdr:from>
    <xdr:to>
      <xdr:col>45</xdr:col>
      <xdr:colOff>177800</xdr:colOff>
      <xdr:row>78</xdr:row>
      <xdr:rowOff>122276</xdr:rowOff>
    </xdr:to>
    <xdr:cxnSp macro="">
      <xdr:nvCxnSpPr>
        <xdr:cNvPr id="412" name="直線コネクタ 411"/>
        <xdr:cNvCxnSpPr/>
      </xdr:nvCxnSpPr>
      <xdr:spPr>
        <a:xfrm>
          <a:off x="7861300" y="13485467"/>
          <a:ext cx="8890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97462</xdr:rowOff>
    </xdr:from>
    <xdr:to>
      <xdr:col>41</xdr:col>
      <xdr:colOff>50800</xdr:colOff>
      <xdr:row>78</xdr:row>
      <xdr:rowOff>112367</xdr:rowOff>
    </xdr:to>
    <xdr:cxnSp macro="">
      <xdr:nvCxnSpPr>
        <xdr:cNvPr id="415" name="直線コネクタ 414"/>
        <xdr:cNvCxnSpPr/>
      </xdr:nvCxnSpPr>
      <xdr:spPr>
        <a:xfrm>
          <a:off x="6972300" y="13470562"/>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75256</xdr:rowOff>
    </xdr:from>
    <xdr:to>
      <xdr:col>55</xdr:col>
      <xdr:colOff>50800</xdr:colOff>
      <xdr:row>79</xdr:row>
      <xdr:rowOff>5406</xdr:rowOff>
    </xdr:to>
    <xdr:sp macro="" textlink="">
      <xdr:nvSpPr>
        <xdr:cNvPr id="425" name="楕円 424"/>
        <xdr:cNvSpPr/>
      </xdr:nvSpPr>
      <xdr:spPr>
        <a:xfrm>
          <a:off x="10426700" y="13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161633</xdr:rowOff>
    </xdr:from>
    <xdr:ext cx="534377" cy="259045"/>
    <xdr:sp macro="" textlink="">
      <xdr:nvSpPr>
        <xdr:cNvPr id="426" name="商工費該当値テキスト"/>
        <xdr:cNvSpPr txBox="1"/>
      </xdr:nvSpPr>
      <xdr:spPr>
        <a:xfrm>
          <a:off x="10528300" y="13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78853</xdr:rowOff>
    </xdr:from>
    <xdr:to>
      <xdr:col>50</xdr:col>
      <xdr:colOff>165100</xdr:colOff>
      <xdr:row>79</xdr:row>
      <xdr:rowOff>9003</xdr:rowOff>
    </xdr:to>
    <xdr:sp macro="" textlink="">
      <xdr:nvSpPr>
        <xdr:cNvPr id="427" name="楕円 426"/>
        <xdr:cNvSpPr/>
      </xdr:nvSpPr>
      <xdr:spPr>
        <a:xfrm>
          <a:off x="9588500" y="134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130</xdr:rowOff>
    </xdr:from>
    <xdr:ext cx="534377" cy="259045"/>
    <xdr:sp macro="" textlink="">
      <xdr:nvSpPr>
        <xdr:cNvPr id="428" name="テキスト ボックス 427"/>
        <xdr:cNvSpPr txBox="1"/>
      </xdr:nvSpPr>
      <xdr:spPr>
        <a:xfrm>
          <a:off x="9372111" y="135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71476</xdr:rowOff>
    </xdr:from>
    <xdr:to>
      <xdr:col>46</xdr:col>
      <xdr:colOff>38100</xdr:colOff>
      <xdr:row>79</xdr:row>
      <xdr:rowOff>1626</xdr:rowOff>
    </xdr:to>
    <xdr:sp macro="" textlink="">
      <xdr:nvSpPr>
        <xdr:cNvPr id="429" name="楕円 428"/>
        <xdr:cNvSpPr/>
      </xdr:nvSpPr>
      <xdr:spPr>
        <a:xfrm>
          <a:off x="8699500" y="13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164203</xdr:rowOff>
    </xdr:from>
    <xdr:ext cx="534377" cy="259045"/>
    <xdr:sp macro="" textlink="">
      <xdr:nvSpPr>
        <xdr:cNvPr id="430" name="テキスト ボックス 429"/>
        <xdr:cNvSpPr txBox="1"/>
      </xdr:nvSpPr>
      <xdr:spPr>
        <a:xfrm>
          <a:off x="8483111" y="135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61567</xdr:rowOff>
    </xdr:from>
    <xdr:to>
      <xdr:col>41</xdr:col>
      <xdr:colOff>101600</xdr:colOff>
      <xdr:row>78</xdr:row>
      <xdr:rowOff>163167</xdr:rowOff>
    </xdr:to>
    <xdr:sp macro="" textlink="">
      <xdr:nvSpPr>
        <xdr:cNvPr id="431" name="楕円 430"/>
        <xdr:cNvSpPr/>
      </xdr:nvSpPr>
      <xdr:spPr>
        <a:xfrm>
          <a:off x="7810500" y="134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154294</xdr:rowOff>
    </xdr:from>
    <xdr:ext cx="534377" cy="259045"/>
    <xdr:sp macro="" textlink="">
      <xdr:nvSpPr>
        <xdr:cNvPr id="432" name="テキスト ボックス 431"/>
        <xdr:cNvSpPr txBox="1"/>
      </xdr:nvSpPr>
      <xdr:spPr>
        <a:xfrm>
          <a:off x="7594111" y="135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46662</xdr:rowOff>
    </xdr:from>
    <xdr:to>
      <xdr:col>36</xdr:col>
      <xdr:colOff>165100</xdr:colOff>
      <xdr:row>78</xdr:row>
      <xdr:rowOff>148262</xdr:rowOff>
    </xdr:to>
    <xdr:sp macro="" textlink="">
      <xdr:nvSpPr>
        <xdr:cNvPr id="433" name="楕円 432"/>
        <xdr:cNvSpPr/>
      </xdr:nvSpPr>
      <xdr:spPr>
        <a:xfrm>
          <a:off x="6921500" y="134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139389</xdr:rowOff>
    </xdr:from>
    <xdr:ext cx="534377" cy="259045"/>
    <xdr:sp macro="" textlink="">
      <xdr:nvSpPr>
        <xdr:cNvPr id="434" name="テキスト ボックス 433"/>
        <xdr:cNvSpPr txBox="1"/>
      </xdr:nvSpPr>
      <xdr:spPr>
        <a:xfrm>
          <a:off x="6705111" y="135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104553</xdr:rowOff>
    </xdr:from>
    <xdr:to>
      <xdr:col>55</xdr:col>
      <xdr:colOff>0</xdr:colOff>
      <xdr:row>98</xdr:row>
      <xdr:rowOff>120221</xdr:rowOff>
    </xdr:to>
    <xdr:cxnSp macro="">
      <xdr:nvCxnSpPr>
        <xdr:cNvPr id="465" name="直線コネクタ 464"/>
        <xdr:cNvCxnSpPr/>
      </xdr:nvCxnSpPr>
      <xdr:spPr>
        <a:xfrm>
          <a:off x="9639300" y="16906653"/>
          <a:ext cx="8382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77580</xdr:rowOff>
    </xdr:from>
    <xdr:to>
      <xdr:col>50</xdr:col>
      <xdr:colOff>114300</xdr:colOff>
      <xdr:row>98</xdr:row>
      <xdr:rowOff>104553</xdr:rowOff>
    </xdr:to>
    <xdr:cxnSp macro="">
      <xdr:nvCxnSpPr>
        <xdr:cNvPr id="468" name="直線コネクタ 467"/>
        <xdr:cNvCxnSpPr/>
      </xdr:nvCxnSpPr>
      <xdr:spPr>
        <a:xfrm>
          <a:off x="8750300" y="16879680"/>
          <a:ext cx="889000" cy="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77580</xdr:rowOff>
    </xdr:from>
    <xdr:to>
      <xdr:col>45</xdr:col>
      <xdr:colOff>177800</xdr:colOff>
      <xdr:row>98</xdr:row>
      <xdr:rowOff>98565</xdr:rowOff>
    </xdr:to>
    <xdr:cxnSp macro="">
      <xdr:nvCxnSpPr>
        <xdr:cNvPr id="471" name="直線コネクタ 470"/>
        <xdr:cNvCxnSpPr/>
      </xdr:nvCxnSpPr>
      <xdr:spPr>
        <a:xfrm flipV="1">
          <a:off x="7861300" y="16879680"/>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98565</xdr:rowOff>
    </xdr:from>
    <xdr:to>
      <xdr:col>41</xdr:col>
      <xdr:colOff>50800</xdr:colOff>
      <xdr:row>98</xdr:row>
      <xdr:rowOff>106217</xdr:rowOff>
    </xdr:to>
    <xdr:cxnSp macro="">
      <xdr:nvCxnSpPr>
        <xdr:cNvPr id="474" name="直線コネクタ 473"/>
        <xdr:cNvCxnSpPr/>
      </xdr:nvCxnSpPr>
      <xdr:spPr>
        <a:xfrm flipV="1">
          <a:off x="6972300" y="16900665"/>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69421</xdr:rowOff>
    </xdr:from>
    <xdr:to>
      <xdr:col>55</xdr:col>
      <xdr:colOff>50800</xdr:colOff>
      <xdr:row>98</xdr:row>
      <xdr:rowOff>171021</xdr:rowOff>
    </xdr:to>
    <xdr:sp macro="" textlink="">
      <xdr:nvSpPr>
        <xdr:cNvPr id="484" name="楕円 483"/>
        <xdr:cNvSpPr/>
      </xdr:nvSpPr>
      <xdr:spPr>
        <a:xfrm>
          <a:off x="10426700" y="168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155798</xdr:rowOff>
    </xdr:from>
    <xdr:ext cx="534377" cy="259045"/>
    <xdr:sp macro="" textlink="">
      <xdr:nvSpPr>
        <xdr:cNvPr id="485" name="土木費該当値テキスト"/>
        <xdr:cNvSpPr txBox="1"/>
      </xdr:nvSpPr>
      <xdr:spPr>
        <a:xfrm>
          <a:off x="10528300" y="167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53753</xdr:rowOff>
    </xdr:from>
    <xdr:to>
      <xdr:col>50</xdr:col>
      <xdr:colOff>165100</xdr:colOff>
      <xdr:row>98</xdr:row>
      <xdr:rowOff>155353</xdr:rowOff>
    </xdr:to>
    <xdr:sp macro="" textlink="">
      <xdr:nvSpPr>
        <xdr:cNvPr id="486" name="楕円 485"/>
        <xdr:cNvSpPr/>
      </xdr:nvSpPr>
      <xdr:spPr>
        <a:xfrm>
          <a:off x="9588500" y="168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146480</xdr:rowOff>
    </xdr:from>
    <xdr:ext cx="599010" cy="259045"/>
    <xdr:sp macro="" textlink="">
      <xdr:nvSpPr>
        <xdr:cNvPr id="487" name="テキスト ボックス 486"/>
        <xdr:cNvSpPr txBox="1"/>
      </xdr:nvSpPr>
      <xdr:spPr>
        <a:xfrm>
          <a:off x="9339795" y="169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26780</xdr:rowOff>
    </xdr:from>
    <xdr:to>
      <xdr:col>46</xdr:col>
      <xdr:colOff>38100</xdr:colOff>
      <xdr:row>98</xdr:row>
      <xdr:rowOff>128380</xdr:rowOff>
    </xdr:to>
    <xdr:sp macro="" textlink="">
      <xdr:nvSpPr>
        <xdr:cNvPr id="488" name="楕円 487"/>
        <xdr:cNvSpPr/>
      </xdr:nvSpPr>
      <xdr:spPr>
        <a:xfrm>
          <a:off x="8699500" y="168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119507</xdr:rowOff>
    </xdr:from>
    <xdr:ext cx="599010" cy="259045"/>
    <xdr:sp macro="" textlink="">
      <xdr:nvSpPr>
        <xdr:cNvPr id="489" name="テキスト ボックス 488"/>
        <xdr:cNvSpPr txBox="1"/>
      </xdr:nvSpPr>
      <xdr:spPr>
        <a:xfrm>
          <a:off x="8450795" y="1692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47765</xdr:rowOff>
    </xdr:from>
    <xdr:to>
      <xdr:col>41</xdr:col>
      <xdr:colOff>101600</xdr:colOff>
      <xdr:row>98</xdr:row>
      <xdr:rowOff>149365</xdr:rowOff>
    </xdr:to>
    <xdr:sp macro="" textlink="">
      <xdr:nvSpPr>
        <xdr:cNvPr id="490" name="楕円 489"/>
        <xdr:cNvSpPr/>
      </xdr:nvSpPr>
      <xdr:spPr>
        <a:xfrm>
          <a:off x="7810500" y="168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140492</xdr:rowOff>
    </xdr:from>
    <xdr:ext cx="599010" cy="259045"/>
    <xdr:sp macro="" textlink="">
      <xdr:nvSpPr>
        <xdr:cNvPr id="491" name="テキスト ボックス 490"/>
        <xdr:cNvSpPr txBox="1"/>
      </xdr:nvSpPr>
      <xdr:spPr>
        <a:xfrm>
          <a:off x="7561795" y="1694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55417</xdr:rowOff>
    </xdr:from>
    <xdr:to>
      <xdr:col>36</xdr:col>
      <xdr:colOff>165100</xdr:colOff>
      <xdr:row>98</xdr:row>
      <xdr:rowOff>157017</xdr:rowOff>
    </xdr:to>
    <xdr:sp macro="" textlink="">
      <xdr:nvSpPr>
        <xdr:cNvPr id="492" name="楕円 491"/>
        <xdr:cNvSpPr/>
      </xdr:nvSpPr>
      <xdr:spPr>
        <a:xfrm>
          <a:off x="6921500" y="168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148144</xdr:rowOff>
    </xdr:from>
    <xdr:ext cx="599010" cy="259045"/>
    <xdr:sp macro="" textlink="">
      <xdr:nvSpPr>
        <xdr:cNvPr id="493" name="テキスト ボックス 492"/>
        <xdr:cNvSpPr txBox="1"/>
      </xdr:nvSpPr>
      <xdr:spPr>
        <a:xfrm>
          <a:off x="6672795" y="1695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129609</xdr:rowOff>
    </xdr:from>
    <xdr:to>
      <xdr:col>85</xdr:col>
      <xdr:colOff>127000</xdr:colOff>
      <xdr:row>38</xdr:row>
      <xdr:rowOff>137932</xdr:rowOff>
    </xdr:to>
    <xdr:cxnSp macro="">
      <xdr:nvCxnSpPr>
        <xdr:cNvPr id="522" name="直線コネクタ 521"/>
        <xdr:cNvCxnSpPr/>
      </xdr:nvCxnSpPr>
      <xdr:spPr>
        <a:xfrm>
          <a:off x="15481300" y="6644709"/>
          <a:ext cx="8382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129609</xdr:rowOff>
    </xdr:from>
    <xdr:to>
      <xdr:col>81</xdr:col>
      <xdr:colOff>50800</xdr:colOff>
      <xdr:row>38</xdr:row>
      <xdr:rowOff>135603</xdr:rowOff>
    </xdr:to>
    <xdr:cxnSp macro="">
      <xdr:nvCxnSpPr>
        <xdr:cNvPr id="525" name="直線コネクタ 524"/>
        <xdr:cNvCxnSpPr/>
      </xdr:nvCxnSpPr>
      <xdr:spPr>
        <a:xfrm flipV="1">
          <a:off x="14592300" y="6644709"/>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135603</xdr:rowOff>
    </xdr:from>
    <xdr:to>
      <xdr:col>76</xdr:col>
      <xdr:colOff>114300</xdr:colOff>
      <xdr:row>38</xdr:row>
      <xdr:rowOff>142898</xdr:rowOff>
    </xdr:to>
    <xdr:cxnSp macro="">
      <xdr:nvCxnSpPr>
        <xdr:cNvPr id="528" name="直線コネクタ 527"/>
        <xdr:cNvCxnSpPr/>
      </xdr:nvCxnSpPr>
      <xdr:spPr>
        <a:xfrm flipV="1">
          <a:off x="13703300" y="6650703"/>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129405</xdr:rowOff>
    </xdr:from>
    <xdr:to>
      <xdr:col>71</xdr:col>
      <xdr:colOff>177800</xdr:colOff>
      <xdr:row>38</xdr:row>
      <xdr:rowOff>142898</xdr:rowOff>
    </xdr:to>
    <xdr:cxnSp macro="">
      <xdr:nvCxnSpPr>
        <xdr:cNvPr id="531" name="直線コネクタ 530"/>
        <xdr:cNvCxnSpPr/>
      </xdr:nvCxnSpPr>
      <xdr:spPr>
        <a:xfrm>
          <a:off x="12814300" y="6644505"/>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87132</xdr:rowOff>
    </xdr:from>
    <xdr:to>
      <xdr:col>85</xdr:col>
      <xdr:colOff>177800</xdr:colOff>
      <xdr:row>39</xdr:row>
      <xdr:rowOff>17282</xdr:rowOff>
    </xdr:to>
    <xdr:sp macro="" textlink="">
      <xdr:nvSpPr>
        <xdr:cNvPr id="541" name="楕円 540"/>
        <xdr:cNvSpPr/>
      </xdr:nvSpPr>
      <xdr:spPr>
        <a:xfrm>
          <a:off x="16268700" y="66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78809</xdr:rowOff>
    </xdr:from>
    <xdr:to>
      <xdr:col>81</xdr:col>
      <xdr:colOff>101600</xdr:colOff>
      <xdr:row>39</xdr:row>
      <xdr:rowOff>8959</xdr:rowOff>
    </xdr:to>
    <xdr:sp macro="" textlink="">
      <xdr:nvSpPr>
        <xdr:cNvPr id="543" name="楕円 542"/>
        <xdr:cNvSpPr/>
      </xdr:nvSpPr>
      <xdr:spPr>
        <a:xfrm>
          <a:off x="154305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86</xdr:rowOff>
    </xdr:from>
    <xdr:ext cx="534377" cy="259045"/>
    <xdr:sp macro="" textlink="">
      <xdr:nvSpPr>
        <xdr:cNvPr id="544" name="テキスト ボックス 543"/>
        <xdr:cNvSpPr txBox="1"/>
      </xdr:nvSpPr>
      <xdr:spPr>
        <a:xfrm>
          <a:off x="15214111" y="66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84803</xdr:rowOff>
    </xdr:from>
    <xdr:to>
      <xdr:col>76</xdr:col>
      <xdr:colOff>165100</xdr:colOff>
      <xdr:row>39</xdr:row>
      <xdr:rowOff>14953</xdr:rowOff>
    </xdr:to>
    <xdr:sp macro="" textlink="">
      <xdr:nvSpPr>
        <xdr:cNvPr id="545" name="楕円 544"/>
        <xdr:cNvSpPr/>
      </xdr:nvSpPr>
      <xdr:spPr>
        <a:xfrm>
          <a:off x="14541500" y="6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6080</xdr:rowOff>
    </xdr:from>
    <xdr:ext cx="534377" cy="259045"/>
    <xdr:sp macro="" textlink="">
      <xdr:nvSpPr>
        <xdr:cNvPr id="546" name="テキスト ボックス 545"/>
        <xdr:cNvSpPr txBox="1"/>
      </xdr:nvSpPr>
      <xdr:spPr>
        <a:xfrm>
          <a:off x="14325111" y="66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92098</xdr:rowOff>
    </xdr:from>
    <xdr:to>
      <xdr:col>72</xdr:col>
      <xdr:colOff>38100</xdr:colOff>
      <xdr:row>39</xdr:row>
      <xdr:rowOff>22248</xdr:rowOff>
    </xdr:to>
    <xdr:sp macro="" textlink="">
      <xdr:nvSpPr>
        <xdr:cNvPr id="547" name="楕円 546"/>
        <xdr:cNvSpPr/>
      </xdr:nvSpPr>
      <xdr:spPr>
        <a:xfrm>
          <a:off x="13652500" y="66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13375</xdr:rowOff>
    </xdr:from>
    <xdr:ext cx="534377" cy="259045"/>
    <xdr:sp macro="" textlink="">
      <xdr:nvSpPr>
        <xdr:cNvPr id="548" name="テキスト ボックス 547"/>
        <xdr:cNvSpPr txBox="1"/>
      </xdr:nvSpPr>
      <xdr:spPr>
        <a:xfrm>
          <a:off x="13436111" y="669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78605</xdr:rowOff>
    </xdr:from>
    <xdr:to>
      <xdr:col>67</xdr:col>
      <xdr:colOff>101600</xdr:colOff>
      <xdr:row>39</xdr:row>
      <xdr:rowOff>8755</xdr:rowOff>
    </xdr:to>
    <xdr:sp macro="" textlink="">
      <xdr:nvSpPr>
        <xdr:cNvPr id="549" name="楕円 548"/>
        <xdr:cNvSpPr/>
      </xdr:nvSpPr>
      <xdr:spPr>
        <a:xfrm>
          <a:off x="12763500" y="6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171332</xdr:rowOff>
    </xdr:from>
    <xdr:ext cx="534377" cy="259045"/>
    <xdr:sp macro="" textlink="">
      <xdr:nvSpPr>
        <xdr:cNvPr id="550" name="テキスト ボックス 549"/>
        <xdr:cNvSpPr txBox="1"/>
      </xdr:nvSpPr>
      <xdr:spPr>
        <a:xfrm>
          <a:off x="12547111" y="66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162194</xdr:rowOff>
    </xdr:from>
    <xdr:to>
      <xdr:col>85</xdr:col>
      <xdr:colOff>127000</xdr:colOff>
      <xdr:row>57</xdr:row>
      <xdr:rowOff>16034</xdr:rowOff>
    </xdr:to>
    <xdr:cxnSp macro="">
      <xdr:nvCxnSpPr>
        <xdr:cNvPr id="577" name="直線コネクタ 576"/>
        <xdr:cNvCxnSpPr/>
      </xdr:nvCxnSpPr>
      <xdr:spPr>
        <a:xfrm flipV="1">
          <a:off x="15481300" y="9763394"/>
          <a:ext cx="8382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11481</xdr:rowOff>
    </xdr:from>
    <xdr:to>
      <xdr:col>81</xdr:col>
      <xdr:colOff>50800</xdr:colOff>
      <xdr:row>57</xdr:row>
      <xdr:rowOff>16034</xdr:rowOff>
    </xdr:to>
    <xdr:cxnSp macro="">
      <xdr:nvCxnSpPr>
        <xdr:cNvPr id="580" name="直線コネクタ 579"/>
        <xdr:cNvCxnSpPr/>
      </xdr:nvCxnSpPr>
      <xdr:spPr>
        <a:xfrm>
          <a:off x="14592300" y="978413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156838</xdr:rowOff>
    </xdr:from>
    <xdr:to>
      <xdr:col>76</xdr:col>
      <xdr:colOff>114300</xdr:colOff>
      <xdr:row>57</xdr:row>
      <xdr:rowOff>11481</xdr:rowOff>
    </xdr:to>
    <xdr:cxnSp macro="">
      <xdr:nvCxnSpPr>
        <xdr:cNvPr id="583" name="直線コネクタ 582"/>
        <xdr:cNvCxnSpPr/>
      </xdr:nvCxnSpPr>
      <xdr:spPr>
        <a:xfrm>
          <a:off x="13703300" y="9758038"/>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151018</xdr:rowOff>
    </xdr:from>
    <xdr:to>
      <xdr:col>71</xdr:col>
      <xdr:colOff>177800</xdr:colOff>
      <xdr:row>56</xdr:row>
      <xdr:rowOff>156838</xdr:rowOff>
    </xdr:to>
    <xdr:cxnSp macro="">
      <xdr:nvCxnSpPr>
        <xdr:cNvPr id="586" name="直線コネクタ 585"/>
        <xdr:cNvCxnSpPr/>
      </xdr:nvCxnSpPr>
      <xdr:spPr>
        <a:xfrm>
          <a:off x="12814300" y="975221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111394</xdr:rowOff>
    </xdr:from>
    <xdr:to>
      <xdr:col>85</xdr:col>
      <xdr:colOff>177800</xdr:colOff>
      <xdr:row>57</xdr:row>
      <xdr:rowOff>41544</xdr:rowOff>
    </xdr:to>
    <xdr:sp macro="" textlink="">
      <xdr:nvSpPr>
        <xdr:cNvPr id="596" name="楕円 595"/>
        <xdr:cNvSpPr/>
      </xdr:nvSpPr>
      <xdr:spPr>
        <a:xfrm>
          <a:off x="16268700" y="97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134271</xdr:rowOff>
    </xdr:from>
    <xdr:ext cx="599010" cy="259045"/>
    <xdr:sp macro="" textlink="">
      <xdr:nvSpPr>
        <xdr:cNvPr id="597" name="教育費該当値テキスト"/>
        <xdr:cNvSpPr txBox="1"/>
      </xdr:nvSpPr>
      <xdr:spPr>
        <a:xfrm>
          <a:off x="16370300" y="956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136684</xdr:rowOff>
    </xdr:from>
    <xdr:to>
      <xdr:col>81</xdr:col>
      <xdr:colOff>101600</xdr:colOff>
      <xdr:row>57</xdr:row>
      <xdr:rowOff>66834</xdr:rowOff>
    </xdr:to>
    <xdr:sp macro="" textlink="">
      <xdr:nvSpPr>
        <xdr:cNvPr id="598" name="楕円 597"/>
        <xdr:cNvSpPr/>
      </xdr:nvSpPr>
      <xdr:spPr>
        <a:xfrm>
          <a:off x="15430500" y="9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83361</xdr:rowOff>
    </xdr:from>
    <xdr:ext cx="599010" cy="259045"/>
    <xdr:sp macro="" textlink="">
      <xdr:nvSpPr>
        <xdr:cNvPr id="599" name="テキスト ボックス 598"/>
        <xdr:cNvSpPr txBox="1"/>
      </xdr:nvSpPr>
      <xdr:spPr>
        <a:xfrm>
          <a:off x="15181795" y="951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132131</xdr:rowOff>
    </xdr:from>
    <xdr:to>
      <xdr:col>76</xdr:col>
      <xdr:colOff>165100</xdr:colOff>
      <xdr:row>57</xdr:row>
      <xdr:rowOff>62281</xdr:rowOff>
    </xdr:to>
    <xdr:sp macro="" textlink="">
      <xdr:nvSpPr>
        <xdr:cNvPr id="600" name="楕円 599"/>
        <xdr:cNvSpPr/>
      </xdr:nvSpPr>
      <xdr:spPr>
        <a:xfrm>
          <a:off x="14541500" y="9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78808</xdr:rowOff>
    </xdr:from>
    <xdr:ext cx="599010" cy="259045"/>
    <xdr:sp macro="" textlink="">
      <xdr:nvSpPr>
        <xdr:cNvPr id="601" name="テキスト ボックス 600"/>
        <xdr:cNvSpPr txBox="1"/>
      </xdr:nvSpPr>
      <xdr:spPr>
        <a:xfrm>
          <a:off x="14292795" y="95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106038</xdr:rowOff>
    </xdr:from>
    <xdr:to>
      <xdr:col>72</xdr:col>
      <xdr:colOff>38100</xdr:colOff>
      <xdr:row>57</xdr:row>
      <xdr:rowOff>36188</xdr:rowOff>
    </xdr:to>
    <xdr:sp macro="" textlink="">
      <xdr:nvSpPr>
        <xdr:cNvPr id="602" name="楕円 601"/>
        <xdr:cNvSpPr/>
      </xdr:nvSpPr>
      <xdr:spPr>
        <a:xfrm>
          <a:off x="13652500" y="97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52715</xdr:rowOff>
    </xdr:from>
    <xdr:ext cx="599010" cy="259045"/>
    <xdr:sp macro="" textlink="">
      <xdr:nvSpPr>
        <xdr:cNvPr id="603" name="テキスト ボックス 602"/>
        <xdr:cNvSpPr txBox="1"/>
      </xdr:nvSpPr>
      <xdr:spPr>
        <a:xfrm>
          <a:off x="13403795" y="94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100218</xdr:rowOff>
    </xdr:from>
    <xdr:to>
      <xdr:col>67</xdr:col>
      <xdr:colOff>101600</xdr:colOff>
      <xdr:row>57</xdr:row>
      <xdr:rowOff>30368</xdr:rowOff>
    </xdr:to>
    <xdr:sp macro="" textlink="">
      <xdr:nvSpPr>
        <xdr:cNvPr id="604" name="楕円 603"/>
        <xdr:cNvSpPr/>
      </xdr:nvSpPr>
      <xdr:spPr>
        <a:xfrm>
          <a:off x="12763500" y="97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46895</xdr:rowOff>
    </xdr:from>
    <xdr:ext cx="599010" cy="259045"/>
    <xdr:sp macro="" textlink="">
      <xdr:nvSpPr>
        <xdr:cNvPr id="605" name="テキスト ボックス 604"/>
        <xdr:cNvSpPr txBox="1"/>
      </xdr:nvSpPr>
      <xdr:spPr>
        <a:xfrm>
          <a:off x="12514795" y="94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120166</xdr:rowOff>
    </xdr:from>
    <xdr:to>
      <xdr:col>85</xdr:col>
      <xdr:colOff>127000</xdr:colOff>
      <xdr:row>97</xdr:row>
      <xdr:rowOff>146534</xdr:rowOff>
    </xdr:to>
    <xdr:cxnSp macro="">
      <xdr:nvCxnSpPr>
        <xdr:cNvPr id="693" name="直線コネクタ 692"/>
        <xdr:cNvCxnSpPr/>
      </xdr:nvCxnSpPr>
      <xdr:spPr>
        <a:xfrm>
          <a:off x="15481300" y="16750816"/>
          <a:ext cx="838200" cy="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110910</xdr:rowOff>
    </xdr:from>
    <xdr:to>
      <xdr:col>81</xdr:col>
      <xdr:colOff>50800</xdr:colOff>
      <xdr:row>97</xdr:row>
      <xdr:rowOff>120166</xdr:rowOff>
    </xdr:to>
    <xdr:cxnSp macro="">
      <xdr:nvCxnSpPr>
        <xdr:cNvPr id="696" name="直線コネクタ 695"/>
        <xdr:cNvCxnSpPr/>
      </xdr:nvCxnSpPr>
      <xdr:spPr>
        <a:xfrm>
          <a:off x="14592300" y="16741560"/>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110910</xdr:rowOff>
    </xdr:from>
    <xdr:to>
      <xdr:col>76</xdr:col>
      <xdr:colOff>114300</xdr:colOff>
      <xdr:row>97</xdr:row>
      <xdr:rowOff>122820</xdr:rowOff>
    </xdr:to>
    <xdr:cxnSp macro="">
      <xdr:nvCxnSpPr>
        <xdr:cNvPr id="699" name="直線コネクタ 698"/>
        <xdr:cNvCxnSpPr/>
      </xdr:nvCxnSpPr>
      <xdr:spPr>
        <a:xfrm flipV="1">
          <a:off x="13703300" y="1674156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113866</xdr:rowOff>
    </xdr:from>
    <xdr:to>
      <xdr:col>71</xdr:col>
      <xdr:colOff>177800</xdr:colOff>
      <xdr:row>97</xdr:row>
      <xdr:rowOff>122820</xdr:rowOff>
    </xdr:to>
    <xdr:cxnSp macro="">
      <xdr:nvCxnSpPr>
        <xdr:cNvPr id="702" name="直線コネクタ 701"/>
        <xdr:cNvCxnSpPr/>
      </xdr:nvCxnSpPr>
      <xdr:spPr>
        <a:xfrm>
          <a:off x="12814300" y="1674451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95734</xdr:rowOff>
    </xdr:from>
    <xdr:to>
      <xdr:col>85</xdr:col>
      <xdr:colOff>177800</xdr:colOff>
      <xdr:row>98</xdr:row>
      <xdr:rowOff>25884</xdr:rowOff>
    </xdr:to>
    <xdr:sp macro="" textlink="">
      <xdr:nvSpPr>
        <xdr:cNvPr id="712" name="楕円 711"/>
        <xdr:cNvSpPr/>
      </xdr:nvSpPr>
      <xdr:spPr>
        <a:xfrm>
          <a:off x="16268700" y="16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74161</xdr:rowOff>
    </xdr:from>
    <xdr:ext cx="599010" cy="259045"/>
    <xdr:sp macro="" textlink="">
      <xdr:nvSpPr>
        <xdr:cNvPr id="713" name="公債費該当値テキスト"/>
        <xdr:cNvSpPr txBox="1"/>
      </xdr:nvSpPr>
      <xdr:spPr>
        <a:xfrm>
          <a:off x="16370300" y="167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69366</xdr:rowOff>
    </xdr:from>
    <xdr:to>
      <xdr:col>81</xdr:col>
      <xdr:colOff>101600</xdr:colOff>
      <xdr:row>97</xdr:row>
      <xdr:rowOff>170966</xdr:rowOff>
    </xdr:to>
    <xdr:sp macro="" textlink="">
      <xdr:nvSpPr>
        <xdr:cNvPr id="714" name="楕円 713"/>
        <xdr:cNvSpPr/>
      </xdr:nvSpPr>
      <xdr:spPr>
        <a:xfrm>
          <a:off x="15430500" y="167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162093</xdr:rowOff>
    </xdr:from>
    <xdr:ext cx="599010" cy="259045"/>
    <xdr:sp macro="" textlink="">
      <xdr:nvSpPr>
        <xdr:cNvPr id="715" name="テキスト ボックス 714"/>
        <xdr:cNvSpPr txBox="1"/>
      </xdr:nvSpPr>
      <xdr:spPr>
        <a:xfrm>
          <a:off x="15181795" y="167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60110</xdr:rowOff>
    </xdr:from>
    <xdr:to>
      <xdr:col>76</xdr:col>
      <xdr:colOff>165100</xdr:colOff>
      <xdr:row>97</xdr:row>
      <xdr:rowOff>161710</xdr:rowOff>
    </xdr:to>
    <xdr:sp macro="" textlink="">
      <xdr:nvSpPr>
        <xdr:cNvPr id="716" name="楕円 715"/>
        <xdr:cNvSpPr/>
      </xdr:nvSpPr>
      <xdr:spPr>
        <a:xfrm>
          <a:off x="14541500" y="16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152837</xdr:rowOff>
    </xdr:from>
    <xdr:ext cx="599010" cy="259045"/>
    <xdr:sp macro="" textlink="">
      <xdr:nvSpPr>
        <xdr:cNvPr id="717" name="テキスト ボックス 716"/>
        <xdr:cNvSpPr txBox="1"/>
      </xdr:nvSpPr>
      <xdr:spPr>
        <a:xfrm>
          <a:off x="14292795" y="167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72020</xdr:rowOff>
    </xdr:from>
    <xdr:to>
      <xdr:col>72</xdr:col>
      <xdr:colOff>38100</xdr:colOff>
      <xdr:row>98</xdr:row>
      <xdr:rowOff>2170</xdr:rowOff>
    </xdr:to>
    <xdr:sp macro="" textlink="">
      <xdr:nvSpPr>
        <xdr:cNvPr id="718" name="楕円 717"/>
        <xdr:cNvSpPr/>
      </xdr:nvSpPr>
      <xdr:spPr>
        <a:xfrm>
          <a:off x="13652500" y="167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164747</xdr:rowOff>
    </xdr:from>
    <xdr:ext cx="599010" cy="259045"/>
    <xdr:sp macro="" textlink="">
      <xdr:nvSpPr>
        <xdr:cNvPr id="719" name="テキスト ボックス 718"/>
        <xdr:cNvSpPr txBox="1"/>
      </xdr:nvSpPr>
      <xdr:spPr>
        <a:xfrm>
          <a:off x="13403795" y="16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63066</xdr:rowOff>
    </xdr:from>
    <xdr:to>
      <xdr:col>67</xdr:col>
      <xdr:colOff>101600</xdr:colOff>
      <xdr:row>97</xdr:row>
      <xdr:rowOff>164666</xdr:rowOff>
    </xdr:to>
    <xdr:sp macro="" textlink="">
      <xdr:nvSpPr>
        <xdr:cNvPr id="720" name="楕円 719"/>
        <xdr:cNvSpPr/>
      </xdr:nvSpPr>
      <xdr:spPr>
        <a:xfrm>
          <a:off x="12763500" y="166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155793</xdr:rowOff>
    </xdr:from>
    <xdr:ext cx="599010" cy="259045"/>
    <xdr:sp macro="" textlink="">
      <xdr:nvSpPr>
        <xdr:cNvPr id="721" name="テキスト ボックス 720"/>
        <xdr:cNvSpPr txBox="1"/>
      </xdr:nvSpPr>
      <xdr:spPr>
        <a:xfrm>
          <a:off x="12514795" y="1678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総務費、労働費及び教育費が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総務費は、ふるさと納税寄附金の増に伴う関連経費の増加が要因である。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労働費は貸付金によるものであり、教育費は、町立の高等学校を運営しているためである。人口減少・高齢化に伴い、標準財政規模が縮小していくことが考</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えられることから、将来的な見通しも含め各施設や各事務事業の費用対効果を検証し、政策の見直しを進めていく。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残高と実質単年度収支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の増加は、ふるさと納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の当該基金積立金額の増によるもの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続き事務事業の見直しを進め、ふるさと納税分の財政調整基</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金やその他の基金の残高を考慮しながら、収支の均衡がとれ</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全会計において黒字決算であることから、連結赤字決算比率は算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定されない。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今後とも黒字決算を目指し、安定した歳入の確保と経費の節減に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5131787</v>
      </c>
      <c r="BO4" s="431"/>
      <c r="BP4" s="431"/>
      <c r="BQ4" s="431"/>
      <c r="BR4" s="431"/>
      <c r="BS4" s="431"/>
      <c r="BT4" s="431"/>
      <c r="BU4" s="432"/>
      <c r="BV4" s="430">
        <v>4701572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1.7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5091372</v>
      </c>
      <c r="BO5" s="468"/>
      <c r="BP5" s="468"/>
      <c r="BQ5" s="468"/>
      <c r="BR5" s="468"/>
      <c r="BS5" s="468"/>
      <c r="BT5" s="468"/>
      <c r="BU5" s="469"/>
      <c r="BV5" s="467">
        <v>4651611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v>
      </c>
      <c r="CU5" s="465"/>
      <c r="CV5" s="465"/>
      <c r="CW5" s="465"/>
      <c r="CX5" s="465"/>
      <c r="CY5" s="465"/>
      <c r="CZ5" s="465"/>
      <c r="DA5" s="466"/>
      <c r="DB5" s="464">
        <v>100.8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40415</v>
      </c>
      <c r="BO6" s="468"/>
      <c r="BP6" s="468"/>
      <c r="BQ6" s="468"/>
      <c r="BR6" s="468"/>
      <c r="BS6" s="468"/>
      <c r="BT6" s="468"/>
      <c r="BU6" s="469"/>
      <c r="BV6" s="467">
        <v>49961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100.7</v>
      </c>
      <c r="CU6" s="505"/>
      <c r="CV6" s="505"/>
      <c r="CW6" s="505"/>
      <c r="CX6" s="505"/>
      <c r="CY6" s="505"/>
      <c r="CZ6" s="505"/>
      <c r="DA6" s="506"/>
      <c r="DB6" s="504">
        <v>104.7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37</v>
      </c>
      <c r="BO7" s="468"/>
      <c r="BP7" s="468"/>
      <c r="BQ7" s="468"/>
      <c r="BR7" s="468"/>
      <c r="BS7" s="468"/>
      <c r="BT7" s="468"/>
      <c r="BU7" s="469"/>
      <c r="BV7" s="467">
        <v>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2847737</v>
      </c>
      <c r="CU7" s="468"/>
      <c r="CV7" s="468"/>
      <c r="CW7" s="468"/>
      <c r="CX7" s="468"/>
      <c r="CY7" s="468"/>
      <c r="CZ7" s="468"/>
      <c r="DA7" s="469"/>
      <c r="DB7" s="467">
        <v>2906700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40378</v>
      </c>
      <c r="BO8" s="468"/>
      <c r="BP8" s="468"/>
      <c r="BQ8" s="468"/>
      <c r="BR8" s="468"/>
      <c r="BS8" s="468"/>
      <c r="BT8" s="468"/>
      <c r="BU8" s="469"/>
      <c r="BV8" s="467">
        <v>49961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4906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-9583</v>
      </c>
      <c r="BO9" s="468"/>
      <c r="BP9" s="468"/>
      <c r="BQ9" s="468"/>
      <c r="BR9" s="468"/>
      <c r="BS9" s="468"/>
      <c r="BT9" s="468"/>
      <c r="BU9" s="469"/>
      <c r="BV9" s="467">
        <v>15060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12.5</v>
      </c>
      <c r="CU9" s="465"/>
      <c r="CV9" s="465"/>
      <c r="CW9" s="465"/>
      <c r="CX9" s="465"/>
      <c r="CY9" s="465"/>
      <c r="CZ9" s="465"/>
      <c r="DA9" s="466"/>
      <c r="DB9" s="464">
        <v>16.600000000000001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5413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463000</v>
      </c>
      <c r="BO10" s="468"/>
      <c r="BP10" s="468"/>
      <c r="BQ10" s="468"/>
      <c r="BR10" s="468"/>
      <c r="BS10" s="468"/>
      <c r="BT10" s="468"/>
      <c r="BU10" s="469"/>
      <c r="BV10" s="467">
        <v>135000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4623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152000</v>
      </c>
      <c r="BO12" s="468"/>
      <c r="BP12" s="468"/>
      <c r="BQ12" s="468"/>
      <c r="BR12" s="468"/>
      <c r="BS12" s="468"/>
      <c r="BT12" s="468"/>
      <c r="BU12" s="469"/>
      <c r="BV12" s="467">
        <v>104000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4579</v>
      </c>
      <c r="S13" s="552"/>
      <c r="T13" s="552"/>
      <c r="U13" s="552"/>
      <c r="V13" s="553"/>
      <c r="W13" s="483" t="s">
        <v>140</v>
      </c>
      <c r="X13" s="484"/>
      <c r="Y13" s="484"/>
      <c r="Z13" s="484"/>
      <c r="AA13" s="484"/>
      <c r="AB13" s="474"/>
      <c r="AC13" s="518">
        <v>1421</v>
      </c>
      <c r="AD13" s="519"/>
      <c r="AE13" s="519"/>
      <c r="AF13" s="519"/>
      <c r="AG13" s="561"/>
      <c r="AH13" s="518">
        <v>1556</v>
      </c>
      <c r="AI13" s="519"/>
      <c r="AJ13" s="519"/>
      <c r="AK13" s="519"/>
      <c r="AL13" s="520"/>
      <c r="AM13" s="496" t="s">
        <v>141</v>
      </c>
      <c r="AN13" s="497"/>
      <c r="AO13" s="497"/>
      <c r="AP13" s="497"/>
      <c r="AQ13" s="497"/>
      <c r="AR13" s="497"/>
      <c r="AS13" s="497"/>
      <c r="AT13" s="498"/>
      <c r="AU13" s="499" t="s">
        <v>119</v>
      </c>
      <c r="AV13" s="500"/>
      <c r="AW13" s="500"/>
      <c r="AX13" s="500"/>
      <c r="AY13" s="501" t="s">
        <v>142</v>
      </c>
      <c r="AZ13" s="502"/>
      <c r="BA13" s="502"/>
      <c r="BB13" s="502"/>
      <c r="BC13" s="502"/>
      <c r="BD13" s="502"/>
      <c r="BE13" s="502"/>
      <c r="BF13" s="502"/>
      <c r="BG13" s="502"/>
      <c r="BH13" s="502"/>
      <c r="BI13" s="502"/>
      <c r="BJ13" s="502"/>
      <c r="BK13" s="502"/>
      <c r="BL13" s="502"/>
      <c r="BM13" s="503"/>
      <c r="BN13" s="467">
        <v>301417</v>
      </c>
      <c r="BO13" s="468"/>
      <c r="BP13" s="468"/>
      <c r="BQ13" s="468"/>
      <c r="BR13" s="468"/>
      <c r="BS13" s="468"/>
      <c r="BT13" s="468"/>
      <c r="BU13" s="469"/>
      <c r="BV13" s="467">
        <v>46060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10.7</v>
      </c>
      <c r="CU13" s="465"/>
      <c r="CV13" s="465"/>
      <c r="CW13" s="465"/>
      <c r="CX13" s="465"/>
      <c r="CY13" s="465"/>
      <c r="CZ13" s="465"/>
      <c r="DA13" s="466"/>
      <c r="DB13" s="464">
        <v>10.9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4729</v>
      </c>
      <c r="S14" s="552"/>
      <c r="T14" s="552"/>
      <c r="U14" s="552"/>
      <c r="V14" s="553"/>
      <c r="W14" s="457"/>
      <c r="X14" s="458"/>
      <c r="Y14" s="458"/>
      <c r="Z14" s="458"/>
      <c r="AA14" s="458"/>
      <c r="AB14" s="447"/>
      <c r="AC14" s="554">
        <v>50.3</v>
      </c>
      <c r="AD14" s="555"/>
      <c r="AE14" s="555"/>
      <c r="AF14" s="555"/>
      <c r="AG14" s="556"/>
      <c r="AH14" s="554">
        <v>48.6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v>17.5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4689</v>
      </c>
      <c r="S15" s="552"/>
      <c r="T15" s="552"/>
      <c r="U15" s="552"/>
      <c r="V15" s="553"/>
      <c r="W15" s="483" t="s">
        <v>147</v>
      </c>
      <c r="X15" s="484"/>
      <c r="Y15" s="484"/>
      <c r="Z15" s="484"/>
      <c r="AA15" s="484"/>
      <c r="AB15" s="474"/>
      <c r="AC15" s="518">
        <v>291</v>
      </c>
      <c r="AD15" s="519"/>
      <c r="AE15" s="519"/>
      <c r="AF15" s="519"/>
      <c r="AG15" s="561"/>
      <c r="AH15" s="518">
        <v>395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456772</v>
      </c>
      <c r="BO15" s="431"/>
      <c r="BP15" s="431"/>
      <c r="BQ15" s="431"/>
      <c r="BR15" s="431"/>
      <c r="BS15" s="431"/>
      <c r="BT15" s="431"/>
      <c r="BU15" s="432"/>
      <c r="BV15" s="430">
        <v>451462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10.3</v>
      </c>
      <c r="AD16" s="555"/>
      <c r="AE16" s="555"/>
      <c r="AF16" s="555"/>
      <c r="AG16" s="556"/>
      <c r="AH16" s="554">
        <v>12.3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2662851</v>
      </c>
      <c r="BO16" s="468"/>
      <c r="BP16" s="468"/>
      <c r="BQ16" s="468"/>
      <c r="BR16" s="468"/>
      <c r="BS16" s="468"/>
      <c r="BT16" s="468"/>
      <c r="BU16" s="469"/>
      <c r="BV16" s="467">
        <v>2695891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1111</v>
      </c>
      <c r="AD17" s="519"/>
      <c r="AE17" s="519"/>
      <c r="AF17" s="519"/>
      <c r="AG17" s="561"/>
      <c r="AH17" s="518">
        <v>1248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565980</v>
      </c>
      <c r="BO17" s="468"/>
      <c r="BP17" s="468"/>
      <c r="BQ17" s="468"/>
      <c r="BR17" s="468"/>
      <c r="BS17" s="468"/>
      <c r="BT17" s="468"/>
      <c r="BU17" s="469"/>
      <c r="BV17" s="467">
        <v>551325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284</v>
      </c>
      <c r="M18" s="583"/>
      <c r="N18" s="583"/>
      <c r="O18" s="583"/>
      <c r="P18" s="583"/>
      <c r="Q18" s="583"/>
      <c r="R18" s="584"/>
      <c r="S18" s="584"/>
      <c r="T18" s="584"/>
      <c r="U18" s="584"/>
      <c r="V18" s="585"/>
      <c r="W18" s="485"/>
      <c r="X18" s="486"/>
      <c r="Y18" s="486"/>
      <c r="Z18" s="486"/>
      <c r="AA18" s="486"/>
      <c r="AB18" s="477"/>
      <c r="AC18" s="586">
        <v>39.4</v>
      </c>
      <c r="AD18" s="587"/>
      <c r="AE18" s="587"/>
      <c r="AF18" s="587"/>
      <c r="AG18" s="588"/>
      <c r="AH18" s="586">
        <v>39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2870406</v>
      </c>
      <c r="BO18" s="468"/>
      <c r="BP18" s="468"/>
      <c r="BQ18" s="468"/>
      <c r="BR18" s="468"/>
      <c r="BS18" s="468"/>
      <c r="BT18" s="468"/>
      <c r="BU18" s="469"/>
      <c r="BV18" s="467">
        <v>2988192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4273141</v>
      </c>
      <c r="BO19" s="468"/>
      <c r="BP19" s="468"/>
      <c r="BQ19" s="468"/>
      <c r="BR19" s="468"/>
      <c r="BS19" s="468"/>
      <c r="BT19" s="468"/>
      <c r="BU19" s="469"/>
      <c r="BV19" s="467">
        <v>3672889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1929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4637971</v>
      </c>
      <c r="BO23" s="468"/>
      <c r="BP23" s="468"/>
      <c r="BQ23" s="468"/>
      <c r="BR23" s="468"/>
      <c r="BS23" s="468"/>
      <c r="BT23" s="468"/>
      <c r="BU23" s="469"/>
      <c r="BV23" s="467">
        <v>4898111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7100</v>
      </c>
      <c r="R24" s="519"/>
      <c r="S24" s="519"/>
      <c r="T24" s="519"/>
      <c r="U24" s="519"/>
      <c r="V24" s="561"/>
      <c r="W24" s="620"/>
      <c r="X24" s="608"/>
      <c r="Y24" s="609"/>
      <c r="Z24" s="517" t="s">
        <v>171</v>
      </c>
      <c r="AA24" s="497"/>
      <c r="AB24" s="497"/>
      <c r="AC24" s="497"/>
      <c r="AD24" s="497"/>
      <c r="AE24" s="497"/>
      <c r="AF24" s="497"/>
      <c r="AG24" s="498"/>
      <c r="AH24" s="518">
        <v>104</v>
      </c>
      <c r="AI24" s="519"/>
      <c r="AJ24" s="519"/>
      <c r="AK24" s="519"/>
      <c r="AL24" s="561"/>
      <c r="AM24" s="518">
        <v>303680</v>
      </c>
      <c r="AN24" s="519"/>
      <c r="AO24" s="519"/>
      <c r="AP24" s="519"/>
      <c r="AQ24" s="519"/>
      <c r="AR24" s="561"/>
      <c r="AS24" s="518">
        <v>2920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4024935</v>
      </c>
      <c r="BO24" s="468"/>
      <c r="BP24" s="468"/>
      <c r="BQ24" s="468"/>
      <c r="BR24" s="468"/>
      <c r="BS24" s="468"/>
      <c r="BT24" s="468"/>
      <c r="BU24" s="469"/>
      <c r="BV24" s="467">
        <v>4238781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6000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314534</v>
      </c>
      <c r="BO25" s="431"/>
      <c r="BP25" s="431"/>
      <c r="BQ25" s="431"/>
      <c r="BR25" s="431"/>
      <c r="BS25" s="431"/>
      <c r="BT25" s="431"/>
      <c r="BU25" s="432"/>
      <c r="BV25" s="430">
        <v>535941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5700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11025</v>
      </c>
      <c r="AN26" s="519"/>
      <c r="AO26" s="519"/>
      <c r="AP26" s="519"/>
      <c r="AQ26" s="519"/>
      <c r="AR26" s="561"/>
      <c r="AS26" s="518">
        <v>3675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2500</v>
      </c>
      <c r="R27" s="519"/>
      <c r="S27" s="519"/>
      <c r="T27" s="519"/>
      <c r="U27" s="519"/>
      <c r="V27" s="561"/>
      <c r="W27" s="620"/>
      <c r="X27" s="608"/>
      <c r="Y27" s="609"/>
      <c r="Z27" s="517" t="s">
        <v>181</v>
      </c>
      <c r="AA27" s="497"/>
      <c r="AB27" s="497"/>
      <c r="AC27" s="497"/>
      <c r="AD27" s="497"/>
      <c r="AE27" s="497"/>
      <c r="AF27" s="497"/>
      <c r="AG27" s="498"/>
      <c r="AH27" s="518">
        <v>25</v>
      </c>
      <c r="AI27" s="519"/>
      <c r="AJ27" s="519"/>
      <c r="AK27" s="519"/>
      <c r="AL27" s="561"/>
      <c r="AM27" s="518">
        <v>80561</v>
      </c>
      <c r="AN27" s="519"/>
      <c r="AO27" s="519"/>
      <c r="AP27" s="519"/>
      <c r="AQ27" s="519"/>
      <c r="AR27" s="561"/>
      <c r="AS27" s="518">
        <v>3222</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19500</v>
      </c>
      <c r="BO27" s="644"/>
      <c r="BP27" s="644"/>
      <c r="BQ27" s="644"/>
      <c r="BR27" s="644"/>
      <c r="BS27" s="644"/>
      <c r="BT27" s="644"/>
      <c r="BU27" s="645"/>
      <c r="BV27" s="643">
        <v>19400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2000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1013748</v>
      </c>
      <c r="BO28" s="431"/>
      <c r="BP28" s="431"/>
      <c r="BQ28" s="431"/>
      <c r="BR28" s="431"/>
      <c r="BS28" s="431"/>
      <c r="BT28" s="431"/>
      <c r="BU28" s="432"/>
      <c r="BV28" s="430">
        <v>702748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9</v>
      </c>
      <c r="M29" s="519"/>
      <c r="N29" s="519"/>
      <c r="O29" s="519"/>
      <c r="P29" s="561"/>
      <c r="Q29" s="518">
        <v>1800</v>
      </c>
      <c r="R29" s="519"/>
      <c r="S29" s="519"/>
      <c r="T29" s="519"/>
      <c r="U29" s="519"/>
      <c r="V29" s="561"/>
      <c r="W29" s="621"/>
      <c r="X29" s="622"/>
      <c r="Y29" s="623"/>
      <c r="Z29" s="517" t="s">
        <v>187</v>
      </c>
      <c r="AA29" s="497"/>
      <c r="AB29" s="497"/>
      <c r="AC29" s="497"/>
      <c r="AD29" s="497"/>
      <c r="AE29" s="497"/>
      <c r="AF29" s="497"/>
      <c r="AG29" s="498"/>
      <c r="AH29" s="518">
        <v>129</v>
      </c>
      <c r="AI29" s="519"/>
      <c r="AJ29" s="519"/>
      <c r="AK29" s="519"/>
      <c r="AL29" s="561"/>
      <c r="AM29" s="518">
        <v>384241</v>
      </c>
      <c r="AN29" s="519"/>
      <c r="AO29" s="519"/>
      <c r="AP29" s="519"/>
      <c r="AQ29" s="519"/>
      <c r="AR29" s="561"/>
      <c r="AS29" s="518">
        <v>2979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830000</v>
      </c>
      <c r="BO29" s="468"/>
      <c r="BP29" s="468"/>
      <c r="BQ29" s="468"/>
      <c r="BR29" s="468"/>
      <c r="BS29" s="468"/>
      <c r="BT29" s="468"/>
      <c r="BU29" s="469"/>
      <c r="BV29" s="467">
        <v>680000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613820</v>
      </c>
      <c r="BO30" s="644"/>
      <c r="BP30" s="644"/>
      <c r="BQ30" s="644"/>
      <c r="BR30" s="644"/>
      <c r="BS30" s="644"/>
      <c r="BT30" s="644"/>
      <c r="BU30" s="645"/>
      <c r="BV30" s="643">
        <v>611913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日高東部衛生組合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日高東部消防組合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日高管内地方税滞納整理機構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ftiEGj9oB4A3UW610bXBwYwMe/VwAKXY7Czh9qECr+PNznnuihITOlT+iQQX+bsGV8eYYV7kumTAj6x4bx3jw==" saltValue="D6Guc3TvN3vysqtpBiFW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0485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560</v>
      </c>
      <c r="D34" s="1248"/>
      <c r="E34" s="1249"/>
      <c r="F34" s="32">
        <v>1.1599999999999999</v>
      </c>
      <c r="G34" s="33">
        <v>1.45</v>
      </c>
      <c r="H34" s="33">
        <v>1.2</v>
      </c>
      <c r="I34" s="33">
        <v>1.71</v>
      </c>
      <c r="J34" s="34">
        <v>1.41</v>
      </c>
      <c r="K34" s="22"/>
      <c r="L34" s="22"/>
      <c r="M34" s="22"/>
      <c r="N34" s="22"/>
      <c r="O34" s="22"/>
      <c r="P34" s="22"/>
    </row>
    <row r="35" spans="1:16" ht="39" customHeight="1" x14ac:dyDescent="0.15">
      <c r="A35" s="22"/>
      <c r="B35" s="35"/>
      <c r="C35" s="1242" t="s">
        <v>561</v>
      </c>
      <c r="D35" s="1243"/>
      <c r="E35" s="1244"/>
      <c r="F35" s="36">
        <v>0.2</v>
      </c>
      <c r="G35" s="37">
        <v>0.73</v>
      </c>
      <c r="H35" s="37">
        <v>0.64</v>
      </c>
      <c r="I35" s="37">
        <v>0.3</v>
      </c>
      <c r="J35" s="38">
        <v>1.21</v>
      </c>
      <c r="K35" s="22"/>
      <c r="L35" s="22"/>
      <c r="M35" s="22"/>
      <c r="N35" s="22"/>
      <c r="O35" s="22"/>
      <c r="P35" s="22"/>
    </row>
    <row r="36" spans="1:16" ht="39" customHeight="1" x14ac:dyDescent="0.15">
      <c r="A36" s="22"/>
      <c r="B36" s="35"/>
      <c r="C36" s="1242" t="s">
        <v>562</v>
      </c>
      <c r="D36" s="1243"/>
      <c r="E36" s="1244"/>
      <c r="F36" s="36">
        <v>0.22</v>
      </c>
      <c r="G36" s="37">
        <v>0.03</v>
      </c>
      <c r="H36" s="37">
        <v>0.22</v>
      </c>
      <c r="I36" s="37">
        <v>0.32</v>
      </c>
      <c r="J36" s="38">
        <v>0.1</v>
      </c>
      <c r="K36" s="22"/>
      <c r="L36" s="22"/>
      <c r="M36" s="22"/>
      <c r="N36" s="22"/>
      <c r="O36" s="22"/>
      <c r="P36" s="22"/>
    </row>
    <row r="37" spans="1:16" ht="39" customHeight="1" x14ac:dyDescent="0.15">
      <c r="A37" s="22"/>
      <c r="B37" s="35"/>
      <c r="C37" s="1242" t="s">
        <v>563</v>
      </c>
      <c r="D37" s="1243"/>
      <c r="E37" s="1244"/>
      <c r="F37" s="36">
        <v>7.0000000000000007E-2</v>
      </c>
      <c r="G37" s="37">
        <v>7.0000000000000007E-2</v>
      </c>
      <c r="H37" s="37">
        <v>0.05</v>
      </c>
      <c r="I37" s="37">
        <v>0.05</v>
      </c>
      <c r="J37" s="38">
        <v>7.0000000000000007E-2</v>
      </c>
      <c r="K37" s="22"/>
      <c r="L37" s="22"/>
      <c r="M37" s="22"/>
      <c r="N37" s="22"/>
      <c r="O37" s="22"/>
      <c r="P37" s="22"/>
    </row>
    <row r="38" spans="1:16" ht="39" customHeight="1" x14ac:dyDescent="0.15">
      <c r="A38" s="22"/>
      <c r="B38" s="35"/>
      <c r="C38" s="1242" t="s">
        <v>564</v>
      </c>
      <c r="D38" s="1243"/>
      <c r="E38" s="1244"/>
      <c r="F38" s="36">
        <v>0.04</v>
      </c>
      <c r="G38" s="37">
        <v>0.04</v>
      </c>
      <c r="H38" s="37">
        <v>0.02</v>
      </c>
      <c r="I38" s="37">
        <v>0.04</v>
      </c>
      <c r="J38" s="38">
        <v>0.04</v>
      </c>
      <c r="K38" s="22"/>
      <c r="L38" s="22"/>
      <c r="M38" s="22"/>
      <c r="N38" s="22"/>
      <c r="O38" s="22"/>
      <c r="P38" s="22"/>
    </row>
    <row r="39" spans="1:16" ht="39" customHeight="1" x14ac:dyDescent="0.15">
      <c r="A39" s="22"/>
      <c r="B39" s="35"/>
      <c r="C39" s="1242" t="s">
        <v>565</v>
      </c>
      <c r="D39" s="1243"/>
      <c r="E39" s="1244"/>
      <c r="F39" s="36">
        <v>0.03</v>
      </c>
      <c r="G39" s="37">
        <v>0.02</v>
      </c>
      <c r="H39" s="37">
        <v>0.01</v>
      </c>
      <c r="I39" s="37">
        <v>0.02</v>
      </c>
      <c r="J39" s="38">
        <v>0.03</v>
      </c>
      <c r="K39" s="22"/>
      <c r="L39" s="22"/>
      <c r="M39" s="22"/>
      <c r="N39" s="22"/>
      <c r="O39" s="22"/>
      <c r="P39" s="22"/>
    </row>
    <row r="40" spans="1:16" ht="39" customHeight="1" x14ac:dyDescent="0.15">
      <c r="A40" s="22"/>
      <c r="B40" s="35"/>
      <c r="C40" s="1242" t="s">
        <v>566</v>
      </c>
      <c r="D40" s="1243"/>
      <c r="E40" s="1244"/>
      <c r="F40" s="36">
        <v>0.01</v>
      </c>
      <c r="G40" s="37">
        <v>0.02</v>
      </c>
      <c r="H40" s="37">
        <v>0.01</v>
      </c>
      <c r="I40" s="37">
        <v>0.01</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568</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7iyR5Os0cQ/YYwVo6fRhZdGQS7uTpokImaZBooIB12nOp1dMLccoUMg3+bRO0POIyOQz9wQyDpIIL3dWaLUAg==" saltValue="erTcauUqtwuMr1u5B52j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7"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729</v>
      </c>
      <c r="L45" s="60">
        <v>684</v>
      </c>
      <c r="M45" s="60">
        <v>703</v>
      </c>
      <c r="N45" s="60">
        <v>663</v>
      </c>
      <c r="O45" s="61">
        <v>584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129</v>
      </c>
      <c r="L48" s="64">
        <v>139</v>
      </c>
      <c r="M48" s="64">
        <v>134</v>
      </c>
      <c r="N48" s="64">
        <v>131</v>
      </c>
      <c r="O48" s="65">
        <v>127</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512</v>
      </c>
      <c r="L49" s="64" t="s">
        <v>512</v>
      </c>
      <c r="M49" s="64" t="s">
        <v>512</v>
      </c>
      <c r="N49" s="64" t="s">
        <v>512</v>
      </c>
      <c r="O49" s="65" t="s">
        <v>512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512</v>
      </c>
      <c r="L50" s="64" t="s">
        <v>512</v>
      </c>
      <c r="M50" s="64" t="s">
        <v>512</v>
      </c>
      <c r="N50" s="64" t="s">
        <v>512</v>
      </c>
      <c r="O50" s="65" t="s">
        <v>512</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1</v>
      </c>
      <c r="N51" s="64">
        <v>1</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615</v>
      </c>
      <c r="L52" s="64">
        <v>573</v>
      </c>
      <c r="M52" s="64">
        <v>562</v>
      </c>
      <c r="N52" s="64">
        <v>522</v>
      </c>
      <c r="O52" s="65">
        <v>480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243</v>
      </c>
      <c r="L53" s="69">
        <v>250</v>
      </c>
      <c r="M53" s="69">
        <v>276</v>
      </c>
      <c r="N53" s="69">
        <v>273</v>
      </c>
      <c r="O53" s="70">
        <v>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dKX+iwYE52Mbg3wOiaivHfUrkdISkxsAHCXKztwET6L5tekgnKL8oJBn6MS2K1V5sppt1sTnO6h6v1ClY0JA==" saltValue="PlWubRCmJLfVzv0o8xpg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I4" sqref="I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5702</v>
      </c>
      <c r="J41" s="104">
        <v>5429</v>
      </c>
      <c r="K41" s="104">
        <v>5148</v>
      </c>
      <c r="L41" s="104">
        <v>4898</v>
      </c>
      <c r="M41" s="105">
        <v>4638</v>
      </c>
    </row>
    <row r="42" spans="2:13" ht="27.75" customHeight="1" x14ac:dyDescent="0.15">
      <c r="B42" s="1278"/>
      <c r="C42" s="1279"/>
      <c r="D42" s="106"/>
      <c r="E42" s="1284" t="s">
        <v>32</v>
      </c>
      <c r="F42" s="1284"/>
      <c r="G42" s="1284"/>
      <c r="H42" s="1285"/>
      <c r="I42" s="107" t="s">
        <v>512</v>
      </c>
      <c r="J42" s="108" t="s">
        <v>512</v>
      </c>
      <c r="K42" s="108" t="s">
        <v>512</v>
      </c>
      <c r="L42" s="108" t="s">
        <v>512</v>
      </c>
      <c r="M42" s="109" t="s">
        <v>512</v>
      </c>
    </row>
    <row r="43" spans="2:13" ht="27.75" customHeight="1" x14ac:dyDescent="0.15">
      <c r="B43" s="1278"/>
      <c r="C43" s="1279"/>
      <c r="D43" s="106"/>
      <c r="E43" s="1284" t="s">
        <v>33</v>
      </c>
      <c r="F43" s="1284"/>
      <c r="G43" s="1284"/>
      <c r="H43" s="1285"/>
      <c r="I43" s="107">
        <v>1399</v>
      </c>
      <c r="J43" s="108">
        <v>1325</v>
      </c>
      <c r="K43" s="108">
        <v>1267</v>
      </c>
      <c r="L43" s="108">
        <v>1206</v>
      </c>
      <c r="M43" s="109">
        <v>1127</v>
      </c>
    </row>
    <row r="44" spans="2:13" ht="27.75" customHeight="1" x14ac:dyDescent="0.15">
      <c r="B44" s="1278"/>
      <c r="C44" s="1279"/>
      <c r="D44" s="106"/>
      <c r="E44" s="1284" t="s">
        <v>34</v>
      </c>
      <c r="F44" s="1284"/>
      <c r="G44" s="1284"/>
      <c r="H44" s="1285"/>
      <c r="I44" s="107" t="s">
        <v>512</v>
      </c>
      <c r="J44" s="108" t="s">
        <v>512</v>
      </c>
      <c r="K44" s="108" t="s">
        <v>512</v>
      </c>
      <c r="L44" s="108" t="s">
        <v>512</v>
      </c>
      <c r="M44" s="109" t="s">
        <v>512</v>
      </c>
    </row>
    <row r="45" spans="2:13" ht="27.75" customHeight="1" x14ac:dyDescent="0.15">
      <c r="B45" s="1278"/>
      <c r="C45" s="1279"/>
      <c r="D45" s="106"/>
      <c r="E45" s="1284" t="s">
        <v>35</v>
      </c>
      <c r="F45" s="1284"/>
      <c r="G45" s="1284"/>
      <c r="H45" s="1285"/>
      <c r="I45" s="107">
        <v>159</v>
      </c>
      <c r="J45" s="108">
        <v>132</v>
      </c>
      <c r="K45" s="108">
        <v>107</v>
      </c>
      <c r="L45" s="108">
        <v>48</v>
      </c>
      <c r="M45" s="109">
        <v>39</v>
      </c>
    </row>
    <row r="46" spans="2:13" ht="27.75" customHeight="1" x14ac:dyDescent="0.15">
      <c r="B46" s="1278"/>
      <c r="C46" s="1279"/>
      <c r="D46" s="110"/>
      <c r="E46" s="1284" t="s">
        <v>36</v>
      </c>
      <c r="F46" s="1284"/>
      <c r="G46" s="1284"/>
      <c r="H46" s="1285"/>
      <c r="I46" s="107" t="s">
        <v>512</v>
      </c>
      <c r="J46" s="108" t="s">
        <v>512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1832</v>
      </c>
      <c r="J50" s="108">
        <v>1905</v>
      </c>
      <c r="K50" s="108">
        <v>1431</v>
      </c>
      <c r="L50" s="108">
        <v>1411</v>
      </c>
      <c r="M50" s="109">
        <v>1870</v>
      </c>
    </row>
    <row r="51" spans="2:13" ht="27.75" customHeight="1" x14ac:dyDescent="0.15">
      <c r="B51" s="1278"/>
      <c r="C51" s="1279"/>
      <c r="D51" s="106"/>
      <c r="E51" s="1284" t="s">
        <v>42</v>
      </c>
      <c r="F51" s="1284"/>
      <c r="G51" s="1284"/>
      <c r="H51" s="1285"/>
      <c r="I51" s="107">
        <v>600</v>
      </c>
      <c r="J51" s="108">
        <v>596</v>
      </c>
      <c r="K51" s="108">
        <v>631</v>
      </c>
      <c r="L51" s="108">
        <v>508</v>
      </c>
      <c r="M51" s="109">
        <v>455</v>
      </c>
    </row>
    <row r="52" spans="2:13" ht="27.75" customHeight="1" x14ac:dyDescent="0.15">
      <c r="B52" s="1280"/>
      <c r="C52" s="1281"/>
      <c r="D52" s="106"/>
      <c r="E52" s="1284" t="s">
        <v>43</v>
      </c>
      <c r="F52" s="1284"/>
      <c r="G52" s="1284"/>
      <c r="H52" s="1285"/>
      <c r="I52" s="107">
        <v>4434</v>
      </c>
      <c r="J52" s="108">
        <v>4208</v>
      </c>
      <c r="K52" s="108">
        <v>3989</v>
      </c>
      <c r="L52" s="108">
        <v>3805</v>
      </c>
      <c r="M52" s="109">
        <v>3547</v>
      </c>
    </row>
    <row r="53" spans="2:13" ht="27.75" customHeight="1" thickBot="1" x14ac:dyDescent="0.2">
      <c r="B53" s="1291" t="s">
        <v>44</v>
      </c>
      <c r="C53" s="1292"/>
      <c r="D53" s="113"/>
      <c r="E53" s="1293" t="s">
        <v>45</v>
      </c>
      <c r="F53" s="1293"/>
      <c r="G53" s="1293"/>
      <c r="H53" s="1294"/>
      <c r="I53" s="114">
        <v>393</v>
      </c>
      <c r="J53" s="115">
        <v>177</v>
      </c>
      <c r="K53" s="115">
        <v>471</v>
      </c>
      <c r="L53" s="115">
        <v>428</v>
      </c>
      <c r="M53" s="116">
        <v>-68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jIjeAHKlMxU7ZHrDGkI5WazoClRXlVnAk12+Uabdxaotemy2iDRJT7hbWzIEVe4ooBGeODj7WFfmD1c5og/zw==" saltValue="J2kBBbygSGyDuAz7v6sj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672</v>
      </c>
      <c r="G55" s="128">
        <v>703</v>
      </c>
      <c r="H55" s="129">
        <v>1014</v>
      </c>
    </row>
    <row r="56" spans="2:8" ht="52.5" customHeight="1" x14ac:dyDescent="0.15">
      <c r="B56" s="130"/>
      <c r="C56" s="1305" t="s">
        <v>49</v>
      </c>
      <c r="D56" s="1305"/>
      <c r="E56" s="1306"/>
      <c r="F56" s="131">
        <v>729</v>
      </c>
      <c r="G56" s="131">
        <v>680</v>
      </c>
      <c r="H56" s="132">
        <v>830</v>
      </c>
    </row>
    <row r="57" spans="2:8" ht="53.25" customHeight="1" x14ac:dyDescent="0.15">
      <c r="B57" s="130"/>
      <c r="C57" s="1307" t="s">
        <v>50</v>
      </c>
      <c r="D57" s="1307"/>
      <c r="E57" s="1308"/>
      <c r="F57" s="133">
        <v>613</v>
      </c>
      <c r="G57" s="133">
        <v>612</v>
      </c>
      <c r="H57" s="134">
        <v>614</v>
      </c>
    </row>
    <row r="58" spans="2:8" ht="45.75" customHeight="1" x14ac:dyDescent="0.15">
      <c r="B58" s="135"/>
      <c r="C58" s="1295" t="s">
        <v>579</v>
      </c>
      <c r="D58" s="1296"/>
      <c r="E58" s="1297"/>
      <c r="F58" s="136">
        <v>455</v>
      </c>
      <c r="G58" s="136">
        <v>455</v>
      </c>
      <c r="H58" s="137">
        <v>460</v>
      </c>
    </row>
    <row r="59" spans="2:8" ht="45.75" customHeight="1" x14ac:dyDescent="0.15">
      <c r="B59" s="135"/>
      <c r="C59" s="1295" t="s">
        <v>580</v>
      </c>
      <c r="D59" s="1296"/>
      <c r="E59" s="1297"/>
      <c r="F59" s="136">
        <v>105</v>
      </c>
      <c r="G59" s="136">
        <v>105</v>
      </c>
      <c r="H59" s="137">
        <v>104</v>
      </c>
    </row>
    <row r="60" spans="2:8" ht="45.75" customHeight="1" x14ac:dyDescent="0.15">
      <c r="B60" s="135"/>
      <c r="C60" s="1295" t="s">
        <v>581</v>
      </c>
      <c r="D60" s="1296"/>
      <c r="E60" s="1297"/>
      <c r="F60" s="136">
        <v>30</v>
      </c>
      <c r="G60" s="136">
        <v>28</v>
      </c>
      <c r="H60" s="137">
        <v>26</v>
      </c>
    </row>
    <row r="61" spans="2:8" ht="45.75" customHeight="1" x14ac:dyDescent="0.15">
      <c r="B61" s="135"/>
      <c r="C61" s="1295" t="s">
        <v>582</v>
      </c>
      <c r="D61" s="1296"/>
      <c r="E61" s="1297"/>
      <c r="F61" s="136">
        <v>13</v>
      </c>
      <c r="G61" s="136">
        <v>13</v>
      </c>
      <c r="H61" s="137">
        <v>13</v>
      </c>
    </row>
    <row r="62" spans="2:8" ht="45.75" customHeight="1" thickBot="1" x14ac:dyDescent="0.2">
      <c r="B62" s="138"/>
      <c r="C62" s="1298" t="s">
        <v>583</v>
      </c>
      <c r="D62" s="1299"/>
      <c r="E62" s="1300"/>
      <c r="F62" s="139">
        <v>10</v>
      </c>
      <c r="G62" s="139">
        <v>11</v>
      </c>
      <c r="H62" s="140">
        <v>11</v>
      </c>
    </row>
    <row r="63" spans="2:8" ht="52.5" customHeight="1" thickBot="1" x14ac:dyDescent="0.2">
      <c r="B63" s="141"/>
      <c r="C63" s="1301" t="s">
        <v>51</v>
      </c>
      <c r="D63" s="1301"/>
      <c r="E63" s="1302"/>
      <c r="F63" s="142">
        <v>2014</v>
      </c>
      <c r="G63" s="142">
        <v>1995</v>
      </c>
      <c r="H63" s="143">
        <v>2458</v>
      </c>
    </row>
    <row r="64" spans="2:8" ht="15" customHeight="1" x14ac:dyDescent="0.15"/>
  </sheetData>
  <sheetProtection algorithmName="SHA-512" hashValue="5t8M9RpZrYBa3YHHz8xaZWz384K/Zz+jKhDGTviXBtzptP8XgCXLKyqPbk3ddcPdb0//eOAVfMG4dgHh5J5k/Q==" saltValue="DwZMC+R91v8v8K731AV7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X19" sqref="AX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587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589</v>
      </c>
      <c r="AO51" s="1312"/>
      <c r="AP51" s="1312"/>
      <c r="AQ51" s="1312"/>
      <c r="AR51" s="1312"/>
      <c r="AS51" s="1312"/>
      <c r="AT51" s="1312"/>
      <c r="AU51" s="1312"/>
      <c r="AV51" s="1312"/>
      <c r="AW51" s="1312"/>
      <c r="AX51" s="1312"/>
      <c r="AY51" s="1312"/>
      <c r="AZ51" s="1312"/>
      <c r="BA51" s="1312"/>
      <c r="BB51" s="1312" t="s">
        <v>590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7</v>
      </c>
      <c r="BY51" s="1309"/>
      <c r="BZ51" s="1309"/>
      <c r="CA51" s="1309"/>
      <c r="CB51" s="1309"/>
      <c r="CC51" s="1309"/>
      <c r="CD51" s="1309"/>
      <c r="CE51" s="1309"/>
      <c r="CF51" s="1309">
        <v>19.7</v>
      </c>
      <c r="CG51" s="1309"/>
      <c r="CH51" s="1309"/>
      <c r="CI51" s="1309"/>
      <c r="CJ51" s="1309"/>
      <c r="CK51" s="1309"/>
      <c r="CL51" s="1309"/>
      <c r="CM51" s="1309"/>
      <c r="CN51" s="1309">
        <v>17.5</v>
      </c>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70.3</v>
      </c>
      <c r="BY53" s="1309"/>
      <c r="BZ53" s="1309"/>
      <c r="CA53" s="1309"/>
      <c r="CB53" s="1309"/>
      <c r="CC53" s="1309"/>
      <c r="CD53" s="1309"/>
      <c r="CE53" s="1309"/>
      <c r="CF53" s="1309">
        <v>71.5</v>
      </c>
      <c r="CG53" s="1309"/>
      <c r="CH53" s="1309"/>
      <c r="CI53" s="1309"/>
      <c r="CJ53" s="1309"/>
      <c r="CK53" s="1309"/>
      <c r="CL53" s="1309"/>
      <c r="CM53" s="1309"/>
      <c r="CN53" s="1309">
        <v>72.3</v>
      </c>
      <c r="CO53" s="1309"/>
      <c r="CP53" s="1309"/>
      <c r="CQ53" s="1309"/>
      <c r="CR53" s="1309"/>
      <c r="CS53" s="1309"/>
      <c r="CT53" s="1309"/>
      <c r="CU53" s="1309"/>
      <c r="CV53" s="1309">
        <v>72.3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592</v>
      </c>
      <c r="AO55" s="1314"/>
      <c r="AP55" s="1314"/>
      <c r="AQ55" s="1314"/>
      <c r="AR55" s="1314"/>
      <c r="AS55" s="1314"/>
      <c r="AT55" s="1314"/>
      <c r="AU55" s="1314"/>
      <c r="AV55" s="1314"/>
      <c r="AW55" s="1314"/>
      <c r="AX55" s="1314"/>
      <c r="AY55" s="1314"/>
      <c r="AZ55" s="1314"/>
      <c r="BA55" s="1314"/>
      <c r="BB55" s="1312" t="s">
        <v>590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589</v>
      </c>
      <c r="AO73" s="1312"/>
      <c r="AP73" s="1312"/>
      <c r="AQ73" s="1312"/>
      <c r="AR73" s="1312"/>
      <c r="AS73" s="1312"/>
      <c r="AT73" s="1312"/>
      <c r="AU73" s="1312"/>
      <c r="AV73" s="1312"/>
      <c r="AW73" s="1312"/>
      <c r="AX73" s="1312"/>
      <c r="AY73" s="1312"/>
      <c r="AZ73" s="1312"/>
      <c r="BA73" s="1312"/>
      <c r="BB73" s="1312" t="s">
        <v>590</v>
      </c>
      <c r="BC73" s="1312"/>
      <c r="BD73" s="1312"/>
      <c r="BE73" s="1312"/>
      <c r="BF73" s="1312"/>
      <c r="BG73" s="1312"/>
      <c r="BH73" s="1312"/>
      <c r="BI73" s="1312"/>
      <c r="BJ73" s="1312"/>
      <c r="BK73" s="1312"/>
      <c r="BL73" s="1312"/>
      <c r="BM73" s="1312"/>
      <c r="BN73" s="1312"/>
      <c r="BO73" s="1312"/>
      <c r="BP73" s="1309">
        <v>14.6</v>
      </c>
      <c r="BQ73" s="1309"/>
      <c r="BR73" s="1309"/>
      <c r="BS73" s="1309"/>
      <c r="BT73" s="1309"/>
      <c r="BU73" s="1309"/>
      <c r="BV73" s="1309"/>
      <c r="BW73" s="1309"/>
      <c r="BX73" s="1309">
        <v>7</v>
      </c>
      <c r="BY73" s="1309"/>
      <c r="BZ73" s="1309"/>
      <c r="CA73" s="1309"/>
      <c r="CB73" s="1309"/>
      <c r="CC73" s="1309"/>
      <c r="CD73" s="1309"/>
      <c r="CE73" s="1309"/>
      <c r="CF73" s="1309">
        <v>19.7</v>
      </c>
      <c r="CG73" s="1309"/>
      <c r="CH73" s="1309"/>
      <c r="CI73" s="1309"/>
      <c r="CJ73" s="1309"/>
      <c r="CK73" s="1309"/>
      <c r="CL73" s="1309"/>
      <c r="CM73" s="1309"/>
      <c r="CN73" s="1309">
        <v>17.5</v>
      </c>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595</v>
      </c>
      <c r="BC75" s="1312"/>
      <c r="BD75" s="1312"/>
      <c r="BE75" s="1312"/>
      <c r="BF75" s="1312"/>
      <c r="BG75" s="1312"/>
      <c r="BH75" s="1312"/>
      <c r="BI75" s="1312"/>
      <c r="BJ75" s="1312"/>
      <c r="BK75" s="1312"/>
      <c r="BL75" s="1312"/>
      <c r="BM75" s="1312"/>
      <c r="BN75" s="1312"/>
      <c r="BO75" s="1312"/>
      <c r="BP75" s="1309">
        <v>11.3</v>
      </c>
      <c r="BQ75" s="1309"/>
      <c r="BR75" s="1309"/>
      <c r="BS75" s="1309"/>
      <c r="BT75" s="1309"/>
      <c r="BU75" s="1309"/>
      <c r="BV75" s="1309"/>
      <c r="BW75" s="1309"/>
      <c r="BX75" s="1309">
        <v>10.199999999999999</v>
      </c>
      <c r="BY75" s="1309"/>
      <c r="BZ75" s="1309"/>
      <c r="CA75" s="1309"/>
      <c r="CB75" s="1309"/>
      <c r="CC75" s="1309"/>
      <c r="CD75" s="1309"/>
      <c r="CE75" s="1309"/>
      <c r="CF75" s="1309">
        <v>10.199999999999999</v>
      </c>
      <c r="CG75" s="1309"/>
      <c r="CH75" s="1309"/>
      <c r="CI75" s="1309"/>
      <c r="CJ75" s="1309"/>
      <c r="CK75" s="1309"/>
      <c r="CL75" s="1309"/>
      <c r="CM75" s="1309"/>
      <c r="CN75" s="1309">
        <v>10.9</v>
      </c>
      <c r="CO75" s="1309"/>
      <c r="CP75" s="1309"/>
      <c r="CQ75" s="1309"/>
      <c r="CR75" s="1309"/>
      <c r="CS75" s="1309"/>
      <c r="CT75" s="1309"/>
      <c r="CU75" s="1309"/>
      <c r="CV75" s="1309">
        <v>10.7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592</v>
      </c>
      <c r="AO77" s="1314"/>
      <c r="AP77" s="1314"/>
      <c r="AQ77" s="1314"/>
      <c r="AR77" s="1314"/>
      <c r="AS77" s="1314"/>
      <c r="AT77" s="1314"/>
      <c r="AU77" s="1314"/>
      <c r="AV77" s="1314"/>
      <c r="AW77" s="1314"/>
      <c r="AX77" s="1314"/>
      <c r="AY77" s="1314"/>
      <c r="AZ77" s="1314"/>
      <c r="BA77" s="1314"/>
      <c r="BB77" s="1312" t="s">
        <v>590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595</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nfd0p3ZU31ZxZ+0E0kFkCWtKvFxa2WSB7rVOpjH2Zo8YqdAePVA+8LQCoYUfS0VvRYZbwtWhEH7B6RmlgZBBA==" saltValue="fWY4Zvyq/szPlnKqJntG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D100" zoomScaleNormal="100" zoomScaleSheetLayoutView="70" workbookViewId="0">
      <selection activeCell="AX19" sqref="AX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S0ZCNPDGdcWF3i4yhy5Dg76Ay9HP1pa3hhIfPS7KCLYzklSb5HBwspjwnoMX3mQu1FLR4Zj6rVhTX7kRJS34vg==" saltValue="v3eOI3C70QNtEZt/x63Z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1" zoomScaleNormal="100" zoomScaleSheetLayoutView="55" workbookViewId="0">
      <selection activeCell="AX19" sqref="AX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9BbTQXsvcSyFlkfJTSNNEOJtLcjAyhvxNA/k7uzm4OVBS3z/MfLrhEizx59Lxn+LkXEYaOorot5A3a9opOVTPg==" saltValue="n4Mc8HVhy8BZeYJZNvtG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97702</v>
      </c>
      <c r="E3" s="162"/>
      <c r="F3" s="163">
        <v>280458</v>
      </c>
      <c r="G3" s="164"/>
      <c r="H3" s="165"/>
    </row>
    <row r="4" spans="1:8" x14ac:dyDescent="0.15">
      <c r="A4" s="166"/>
      <c r="B4" s="167"/>
      <c r="C4" s="168"/>
      <c r="D4" s="169">
        <v>29201</v>
      </c>
      <c r="E4" s="170"/>
      <c r="F4" s="171">
        <v>127286</v>
      </c>
      <c r="G4" s="172"/>
      <c r="H4" s="173"/>
    </row>
    <row r="5" spans="1:8" x14ac:dyDescent="0.15">
      <c r="A5" s="154" t="s">
        <v>546</v>
      </c>
      <c r="B5" s="159"/>
      <c r="C5" s="160"/>
      <c r="D5" s="161">
        <v>105785</v>
      </c>
      <c r="E5" s="162"/>
      <c r="F5" s="163">
        <v>291945</v>
      </c>
      <c r="G5" s="164"/>
      <c r="H5" s="165"/>
    </row>
    <row r="6" spans="1:8" x14ac:dyDescent="0.15">
      <c r="A6" s="166"/>
      <c r="B6" s="167"/>
      <c r="C6" s="168"/>
      <c r="D6" s="169">
        <v>42874</v>
      </c>
      <c r="E6" s="170"/>
      <c r="F6" s="171">
        <v>127651</v>
      </c>
      <c r="G6" s="172"/>
      <c r="H6" s="173"/>
    </row>
    <row r="7" spans="1:8" x14ac:dyDescent="0.15">
      <c r="A7" s="154" t="s">
        <v>547</v>
      </c>
      <c r="B7" s="159"/>
      <c r="C7" s="160"/>
      <c r="D7" s="161">
        <v>117505</v>
      </c>
      <c r="E7" s="162"/>
      <c r="F7" s="163">
        <v>291173</v>
      </c>
      <c r="G7" s="164"/>
      <c r="H7" s="165"/>
    </row>
    <row r="8" spans="1:8" x14ac:dyDescent="0.15">
      <c r="A8" s="166"/>
      <c r="B8" s="167"/>
      <c r="C8" s="168"/>
      <c r="D8" s="169">
        <v>43148</v>
      </c>
      <c r="E8" s="170"/>
      <c r="F8" s="171">
        <v>119071</v>
      </c>
      <c r="G8" s="172"/>
      <c r="H8" s="173"/>
    </row>
    <row r="9" spans="1:8" x14ac:dyDescent="0.15">
      <c r="A9" s="154" t="s">
        <v>548</v>
      </c>
      <c r="B9" s="159"/>
      <c r="C9" s="160"/>
      <c r="D9" s="161">
        <v>108451</v>
      </c>
      <c r="E9" s="162"/>
      <c r="F9" s="163">
        <v>271581</v>
      </c>
      <c r="G9" s="164"/>
      <c r="H9" s="165"/>
    </row>
    <row r="10" spans="1:8" x14ac:dyDescent="0.15">
      <c r="A10" s="166"/>
      <c r="B10" s="167"/>
      <c r="C10" s="168"/>
      <c r="D10" s="169">
        <v>32271</v>
      </c>
      <c r="E10" s="170"/>
      <c r="F10" s="171">
        <v>117844</v>
      </c>
      <c r="G10" s="172"/>
      <c r="H10" s="173"/>
    </row>
    <row r="11" spans="1:8" x14ac:dyDescent="0.15">
      <c r="A11" s="154" t="s">
        <v>549</v>
      </c>
      <c r="B11" s="159"/>
      <c r="C11" s="160"/>
      <c r="D11" s="161">
        <v>77970</v>
      </c>
      <c r="E11" s="162"/>
      <c r="F11" s="163">
        <v>268375</v>
      </c>
      <c r="G11" s="164"/>
      <c r="H11" s="165"/>
    </row>
    <row r="12" spans="1:8" x14ac:dyDescent="0.15">
      <c r="A12" s="166"/>
      <c r="B12" s="167"/>
      <c r="C12" s="174"/>
      <c r="D12" s="169">
        <v>37973</v>
      </c>
      <c r="E12" s="170"/>
      <c r="F12" s="171">
        <v>119602</v>
      </c>
      <c r="G12" s="172"/>
      <c r="H12" s="173"/>
    </row>
    <row r="13" spans="1:8" x14ac:dyDescent="0.15">
      <c r="A13" s="154"/>
      <c r="B13" s="159"/>
      <c r="C13" s="175"/>
      <c r="D13" s="176">
        <v>101483</v>
      </c>
      <c r="E13" s="177"/>
      <c r="F13" s="178">
        <v>280706</v>
      </c>
      <c r="G13" s="179"/>
      <c r="H13" s="165"/>
    </row>
    <row r="14" spans="1:8" x14ac:dyDescent="0.15">
      <c r="A14" s="166"/>
      <c r="B14" s="167"/>
      <c r="C14" s="168"/>
      <c r="D14" s="169">
        <v>37093</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1.17</v>
      </c>
      <c r="C19" s="180">
        <f>ROUND(VALUE(SUBSTITUTE(実質収支比率等に係る経年分析!G$48,"▲","-")),2)</f>
        <v>1.46</v>
      </c>
      <c r="D19" s="180">
        <f>ROUND(VALUE(SUBSTITUTE(実質収支比率等に係る経年分析!H$48,"▲","-")),2)</f>
        <v>1.21</v>
      </c>
      <c r="E19" s="180">
        <f>ROUND(VALUE(SUBSTITUTE(実質収支比率等に係る経年分析!I$48,"▲","-")),2)</f>
        <v>1.72</v>
      </c>
      <c r="F19" s="180">
        <f>ROUND(VALUE(SUBSTITUTE(実質収支比率等に係る経年分析!J$48,"▲","-")),2)</f>
        <v>1.42</v>
      </c>
    </row>
    <row r="20" spans="1:11" x14ac:dyDescent="0.15">
      <c r="A20" s="180" t="s">
        <v>55</v>
      </c>
      <c r="B20" s="180">
        <f>ROUND(VALUE(SUBSTITUTE(実質収支比率等に係る経年分析!F$47,"▲","-")),2)</f>
        <v>35.33</v>
      </c>
      <c r="C20" s="180">
        <f>ROUND(VALUE(SUBSTITUTE(実質収支比率等に係る経年分析!G$47,"▲","-")),2)</f>
        <v>37.770000000000003</v>
      </c>
      <c r="D20" s="180">
        <f>ROUND(VALUE(SUBSTITUTE(実質収支比率等に係る経年分析!H$47,"▲","-")),2)</f>
        <v>23.28</v>
      </c>
      <c r="E20" s="180">
        <f>ROUND(VALUE(SUBSTITUTE(実質収支比率等に係る経年分析!I$47,"▲","-")),2)</f>
        <v>24.18</v>
      </c>
      <c r="F20" s="180">
        <f>ROUND(VALUE(SUBSTITUTE(実質収支比率等に係る経年分析!J$47,"▲","-")),2)</f>
        <v>35.6</v>
      </c>
    </row>
    <row r="21" spans="1:11" x14ac:dyDescent="0.15">
      <c r="A21" s="180" t="s">
        <v>56</v>
      </c>
      <c r="B21" s="180">
        <f>IF(ISNUMBER(VALUE(SUBSTITUTE(実質収支比率等に係る経年分析!F$49,"▲","-"))),ROUND(VALUE(SUBSTITUTE(実質収支比率等に係る経年分析!F$49,"▲","-")),2),NA())</f>
        <v>6.79</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-16.75</v>
      </c>
      <c r="E21" s="180">
        <f>IF(ISNUMBER(VALUE(SUBSTITUTE(実質収支比率等に係る経年分析!I$49,"▲","-"))),ROUND(VALUE(SUBSTITUTE(実質収支比率等に係る経年分析!I$49,"▲","-")),2),NA())</f>
        <v>1.58</v>
      </c>
      <c r="F21" s="180">
        <f>IF(ISNUMBER(VALUE(SUBSTITUTE(実質収支比率等に係る経年分析!J$49,"▲","-"))),ROUND(VALUE(SUBSTITUTE(実質収支比率等に係る経年分析!J$49,"▲","-")),2),NA())</f>
        <v>10.58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615</v>
      </c>
      <c r="E42" s="182"/>
      <c r="F42" s="182"/>
      <c r="G42" s="182">
        <f>'実質公債費比率（分子）の構造'!L$52</f>
        <v>573</v>
      </c>
      <c r="H42" s="182"/>
      <c r="I42" s="182"/>
      <c r="J42" s="182">
        <f>'実質公債費比率（分子）の構造'!M$52</f>
        <v>562</v>
      </c>
      <c r="K42" s="182"/>
      <c r="L42" s="182"/>
      <c r="M42" s="182">
        <f>'実質公債費比率（分子）の構造'!N$52</f>
        <v>522</v>
      </c>
      <c r="N42" s="182"/>
      <c r="O42" s="182"/>
      <c r="P42" s="182">
        <f>'実質公債費比率（分子）の構造'!O$52</f>
        <v>480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129</v>
      </c>
      <c r="C46" s="182"/>
      <c r="D46" s="182"/>
      <c r="E46" s="182">
        <f>'実質公債費比率（分子）の構造'!L$48</f>
        <v>139</v>
      </c>
      <c r="F46" s="182"/>
      <c r="G46" s="182"/>
      <c r="H46" s="182">
        <f>'実質公債費比率（分子）の構造'!M$48</f>
        <v>134</v>
      </c>
      <c r="I46" s="182"/>
      <c r="J46" s="182"/>
      <c r="K46" s="182">
        <f>'実質公債費比率（分子）の構造'!N$48</f>
        <v>131</v>
      </c>
      <c r="L46" s="182"/>
      <c r="M46" s="182"/>
      <c r="N46" s="182">
        <f>'実質公債費比率（分子）の構造'!O$48</f>
        <v>127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729</v>
      </c>
      <c r="C49" s="182"/>
      <c r="D49" s="182"/>
      <c r="E49" s="182">
        <f>'実質公債費比率（分子）の構造'!L$45</f>
        <v>684</v>
      </c>
      <c r="F49" s="182"/>
      <c r="G49" s="182"/>
      <c r="H49" s="182">
        <f>'実質公債費比率（分子）の構造'!M$45</f>
        <v>703</v>
      </c>
      <c r="I49" s="182"/>
      <c r="J49" s="182"/>
      <c r="K49" s="182">
        <f>'実質公債費比率（分子）の構造'!N$45</f>
        <v>663</v>
      </c>
      <c r="L49" s="182"/>
      <c r="M49" s="182"/>
      <c r="N49" s="182">
        <f>'実質公債費比率（分子）の構造'!O$45</f>
        <v>584</v>
      </c>
      <c r="O49" s="182"/>
      <c r="P49" s="182"/>
    </row>
    <row r="50" spans="1:16" x14ac:dyDescent="0.15">
      <c r="A50" s="182" t="s">
        <v>71</v>
      </c>
      <c r="B50" s="182" t="e">
        <f>NA()</f>
        <v>#N/A</v>
      </c>
      <c r="C50" s="182">
        <f>IF(ISNUMBER('実質公債費比率（分子）の構造'!K$53),'実質公債費比率（分子）の構造'!K$53,NA())</f>
        <v>243</v>
      </c>
      <c r="D50" s="182" t="e">
        <f>NA()</f>
        <v>#N/A</v>
      </c>
      <c r="E50" s="182" t="e">
        <f>NA()</f>
        <v>#N/A</v>
      </c>
      <c r="F50" s="182">
        <f>IF(ISNUMBER('実質公債費比率（分子）の構造'!L$53),'実質公債費比率（分子）の構造'!L$53,NA())</f>
        <v>250</v>
      </c>
      <c r="G50" s="182" t="e">
        <f>NA()</f>
        <v>#N/A</v>
      </c>
      <c r="H50" s="182" t="e">
        <f>NA()</f>
        <v>#N/A</v>
      </c>
      <c r="I50" s="182">
        <f>IF(ISNUMBER('実質公債費比率（分子）の構造'!M$53),'実質公債費比率（分子）の構造'!M$53,NA())</f>
        <v>276</v>
      </c>
      <c r="J50" s="182" t="e">
        <f>NA()</f>
        <v>#N/A</v>
      </c>
      <c r="K50" s="182" t="e">
        <f>NA()</f>
        <v>#N/A</v>
      </c>
      <c r="L50" s="182">
        <f>IF(ISNUMBER('実質公債費比率（分子）の構造'!N$53),'実質公債費比率（分子）の構造'!N$53,NA())</f>
        <v>273</v>
      </c>
      <c r="M50" s="182" t="e">
        <f>NA()</f>
        <v>#N/A</v>
      </c>
      <c r="N50" s="182" t="e">
        <f>NA()</f>
        <v>#N/A</v>
      </c>
      <c r="O50" s="182">
        <f>IF(ISNUMBER('実質公債費比率（分子）の構造'!O$53),'実質公債費比率（分子）の構造'!O$53,NA())</f>
        <v>231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4434</v>
      </c>
      <c r="E56" s="181"/>
      <c r="F56" s="181"/>
      <c r="G56" s="181">
        <f>'将来負担比率（分子）の構造'!J$52</f>
        <v>4208</v>
      </c>
      <c r="H56" s="181"/>
      <c r="I56" s="181"/>
      <c r="J56" s="181">
        <f>'将来負担比率（分子）の構造'!K$52</f>
        <v>3989</v>
      </c>
      <c r="K56" s="181"/>
      <c r="L56" s="181"/>
      <c r="M56" s="181">
        <f>'将来負担比率（分子）の構造'!L$52</f>
        <v>3805</v>
      </c>
      <c r="N56" s="181"/>
      <c r="O56" s="181"/>
      <c r="P56" s="181">
        <f>'将来負担比率（分子）の構造'!M$52</f>
        <v>3547</v>
      </c>
    </row>
    <row r="57" spans="1:16" x14ac:dyDescent="0.15">
      <c r="A57" s="181" t="s">
        <v>42</v>
      </c>
      <c r="B57" s="181"/>
      <c r="C57" s="181"/>
      <c r="D57" s="181">
        <f>'将来負担比率（分子）の構造'!I$51</f>
        <v>600</v>
      </c>
      <c r="E57" s="181"/>
      <c r="F57" s="181"/>
      <c r="G57" s="181">
        <f>'将来負担比率（分子）の構造'!J$51</f>
        <v>596</v>
      </c>
      <c r="H57" s="181"/>
      <c r="I57" s="181"/>
      <c r="J57" s="181">
        <f>'将来負担比率（分子）の構造'!K$51</f>
        <v>631</v>
      </c>
      <c r="K57" s="181"/>
      <c r="L57" s="181"/>
      <c r="M57" s="181">
        <f>'将来負担比率（分子）の構造'!L$51</f>
        <v>508</v>
      </c>
      <c r="N57" s="181"/>
      <c r="O57" s="181"/>
      <c r="P57" s="181">
        <f>'将来負担比率（分子）の構造'!M$51</f>
        <v>455</v>
      </c>
    </row>
    <row r="58" spans="1:16" x14ac:dyDescent="0.15">
      <c r="A58" s="181" t="s">
        <v>41</v>
      </c>
      <c r="B58" s="181"/>
      <c r="C58" s="181"/>
      <c r="D58" s="181">
        <f>'将来負担比率（分子）の構造'!I$50</f>
        <v>1832</v>
      </c>
      <c r="E58" s="181"/>
      <c r="F58" s="181"/>
      <c r="G58" s="181">
        <f>'将来負担比率（分子）の構造'!J$50</f>
        <v>1905</v>
      </c>
      <c r="H58" s="181"/>
      <c r="I58" s="181"/>
      <c r="J58" s="181">
        <f>'将来負担比率（分子）の構造'!K$50</f>
        <v>1431</v>
      </c>
      <c r="K58" s="181"/>
      <c r="L58" s="181"/>
      <c r="M58" s="181">
        <f>'将来負担比率（分子）の構造'!L$50</f>
        <v>1411</v>
      </c>
      <c r="N58" s="181"/>
      <c r="O58" s="181"/>
      <c r="P58" s="181">
        <f>'将来負担比率（分子）の構造'!M$50</f>
        <v>1870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159</v>
      </c>
      <c r="C62" s="181"/>
      <c r="D62" s="181"/>
      <c r="E62" s="181">
        <f>'将来負担比率（分子）の構造'!J$45</f>
        <v>132</v>
      </c>
      <c r="F62" s="181"/>
      <c r="G62" s="181"/>
      <c r="H62" s="181">
        <f>'将来負担比率（分子）の構造'!K$45</f>
        <v>107</v>
      </c>
      <c r="I62" s="181"/>
      <c r="J62" s="181"/>
      <c r="K62" s="181">
        <f>'将来負担比率（分子）の構造'!L$45</f>
        <v>48</v>
      </c>
      <c r="L62" s="181"/>
      <c r="M62" s="181"/>
      <c r="N62" s="181">
        <f>'将来負担比率（分子）の構造'!M$45</f>
        <v>39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1399</v>
      </c>
      <c r="C64" s="181"/>
      <c r="D64" s="181"/>
      <c r="E64" s="181">
        <f>'将来負担比率（分子）の構造'!J$43</f>
        <v>1325</v>
      </c>
      <c r="F64" s="181"/>
      <c r="G64" s="181"/>
      <c r="H64" s="181">
        <f>'将来負担比率（分子）の構造'!K$43</f>
        <v>1267</v>
      </c>
      <c r="I64" s="181"/>
      <c r="J64" s="181"/>
      <c r="K64" s="181">
        <f>'将来負担比率（分子）の構造'!L$43</f>
        <v>1206</v>
      </c>
      <c r="L64" s="181"/>
      <c r="M64" s="181"/>
      <c r="N64" s="181">
        <f>'将来負担比率（分子）の構造'!M$43</f>
        <v>1127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5702</v>
      </c>
      <c r="C66" s="181"/>
      <c r="D66" s="181"/>
      <c r="E66" s="181">
        <f>'将来負担比率（分子）の構造'!J$41</f>
        <v>5429</v>
      </c>
      <c r="F66" s="181"/>
      <c r="G66" s="181"/>
      <c r="H66" s="181">
        <f>'将来負担比率（分子）の構造'!K$41</f>
        <v>5148</v>
      </c>
      <c r="I66" s="181"/>
      <c r="J66" s="181"/>
      <c r="K66" s="181">
        <f>'将来負担比率（分子）の構造'!L$41</f>
        <v>4898</v>
      </c>
      <c r="L66" s="181"/>
      <c r="M66" s="181"/>
      <c r="N66" s="181">
        <f>'将来負担比率（分子）の構造'!M$41</f>
        <v>4638</v>
      </c>
      <c r="O66" s="181"/>
      <c r="P66" s="181"/>
    </row>
    <row r="67" spans="1:16" x14ac:dyDescent="0.15">
      <c r="A67" s="181" t="s">
        <v>75</v>
      </c>
      <c r="B67" s="181" t="e">
        <f>NA()</f>
        <v>#N/A</v>
      </c>
      <c r="C67" s="181">
        <f>IF(ISNUMBER('将来負担比率（分子）の構造'!I$53), IF('将来負担比率（分子）の構造'!I$53 &lt; 0, 0, '将来負担比率（分子）の構造'!I$53), NA())</f>
        <v>393</v>
      </c>
      <c r="D67" s="181" t="e">
        <f>NA()</f>
        <v>#N/A</v>
      </c>
      <c r="E67" s="181" t="e">
        <f>NA()</f>
        <v>#N/A</v>
      </c>
      <c r="F67" s="181">
        <f>IF(ISNUMBER('将来負担比率（分子）の構造'!J$53), IF('将来負担比率（分子）の構造'!J$53 &lt; 0, 0, '将来負担比率（分子）の構造'!J$53), NA())</f>
        <v>177</v>
      </c>
      <c r="G67" s="181" t="e">
        <f>NA()</f>
        <v>#N/A</v>
      </c>
      <c r="H67" s="181" t="e">
        <f>NA()</f>
        <v>#N/A</v>
      </c>
      <c r="I67" s="181">
        <f>IF(ISNUMBER('将来負担比率（分子）の構造'!K$53), IF('将来負担比率（分子）の構造'!K$53 &lt; 0, 0, '将来負担比率（分子）の構造'!K$53), NA())</f>
        <v>471</v>
      </c>
      <c r="J67" s="181" t="e">
        <f>NA()</f>
        <v>#N/A</v>
      </c>
      <c r="K67" s="181" t="e">
        <f>NA()</f>
        <v>#N/A</v>
      </c>
      <c r="L67" s="181">
        <f>IF(ISNUMBER('将来負担比率（分子）の構造'!L$53), IF('将来負担比率（分子）の構造'!L$53 &lt; 0, 0, '将来負担比率（分子）の構造'!L$53), NA())</f>
        <v>428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672</v>
      </c>
      <c r="C72" s="185">
        <f>基金残高に係る経年分析!G55</f>
        <v>703</v>
      </c>
      <c r="D72" s="185">
        <f>基金残高に係る経年分析!H55</f>
        <v>1014</v>
      </c>
    </row>
    <row r="73" spans="1:16" x14ac:dyDescent="0.15">
      <c r="A73" s="184" t="s">
        <v>78</v>
      </c>
      <c r="B73" s="185">
        <f>基金残高に係る経年分析!F56</f>
        <v>729</v>
      </c>
      <c r="C73" s="185">
        <f>基金残高に係る経年分析!G56</f>
        <v>680</v>
      </c>
      <c r="D73" s="185">
        <f>基金残高に係る経年分析!H56</f>
        <v>830</v>
      </c>
    </row>
    <row r="74" spans="1:16" x14ac:dyDescent="0.15">
      <c r="A74" s="184" t="s">
        <v>79</v>
      </c>
      <c r="B74" s="185">
        <f>基金残高に係る経年分析!F57</f>
        <v>613</v>
      </c>
      <c r="C74" s="185">
        <f>基金残高に係る経年分析!G57</f>
        <v>612</v>
      </c>
      <c r="D74" s="185">
        <f>基金残高に係る経年分析!H57</f>
        <v>614</v>
      </c>
    </row>
  </sheetData>
  <sheetProtection algorithmName="SHA-512" hashValue="T2av0H47ywNCwH3Scwn7WDynDfiHnuV+qdBFv8wqyedy0ZP21kWkD82fdwnXvpkWaGQs3+jAw/k8iV8xmJ/mYg==" saltValue="eZsIhhV1nGCBctkL1Lpc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Y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440893</v>
      </c>
      <c r="S5" s="673"/>
      <c r="T5" s="673"/>
      <c r="U5" s="673"/>
      <c r="V5" s="673"/>
      <c r="W5" s="673"/>
      <c r="X5" s="673"/>
      <c r="Y5" s="674"/>
      <c r="Z5" s="675">
        <v>8.6</v>
      </c>
      <c r="AA5" s="675"/>
      <c r="AB5" s="675"/>
      <c r="AC5" s="675"/>
      <c r="AD5" s="676">
        <v>440893</v>
      </c>
      <c r="AE5" s="676"/>
      <c r="AF5" s="676"/>
      <c r="AG5" s="676"/>
      <c r="AH5" s="676"/>
      <c r="AI5" s="676"/>
      <c r="AJ5" s="676"/>
      <c r="AK5" s="676"/>
      <c r="AL5" s="677">
        <v>15.5</v>
      </c>
      <c r="AM5" s="678"/>
      <c r="AN5" s="678"/>
      <c r="AO5" s="679"/>
      <c r="AP5" s="669" t="s">
        <v>227</v>
      </c>
      <c r="AQ5" s="670"/>
      <c r="AR5" s="670"/>
      <c r="AS5" s="670"/>
      <c r="AT5" s="670"/>
      <c r="AU5" s="670"/>
      <c r="AV5" s="670"/>
      <c r="AW5" s="670"/>
      <c r="AX5" s="670"/>
      <c r="AY5" s="670"/>
      <c r="AZ5" s="670"/>
      <c r="BA5" s="670"/>
      <c r="BB5" s="670"/>
      <c r="BC5" s="670"/>
      <c r="BD5" s="670"/>
      <c r="BE5" s="670"/>
      <c r="BF5" s="671"/>
      <c r="BG5" s="683">
        <v>440893</v>
      </c>
      <c r="BH5" s="684"/>
      <c r="BI5" s="684"/>
      <c r="BJ5" s="684"/>
      <c r="BK5" s="684"/>
      <c r="BL5" s="684"/>
      <c r="BM5" s="684"/>
      <c r="BN5" s="685"/>
      <c r="BO5" s="686">
        <v>100</v>
      </c>
      <c r="BP5" s="686"/>
      <c r="BQ5" s="686"/>
      <c r="BR5" s="686"/>
      <c r="BS5" s="687">
        <v>3920</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52044</v>
      </c>
      <c r="S6" s="684"/>
      <c r="T6" s="684"/>
      <c r="U6" s="684"/>
      <c r="V6" s="684"/>
      <c r="W6" s="684"/>
      <c r="X6" s="684"/>
      <c r="Y6" s="685"/>
      <c r="Z6" s="686">
        <v>1</v>
      </c>
      <c r="AA6" s="686"/>
      <c r="AB6" s="686"/>
      <c r="AC6" s="686"/>
      <c r="AD6" s="687">
        <v>52044</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440893</v>
      </c>
      <c r="BH6" s="684"/>
      <c r="BI6" s="684"/>
      <c r="BJ6" s="684"/>
      <c r="BK6" s="684"/>
      <c r="BL6" s="684"/>
      <c r="BM6" s="684"/>
      <c r="BN6" s="685"/>
      <c r="BO6" s="686">
        <v>100</v>
      </c>
      <c r="BP6" s="686"/>
      <c r="BQ6" s="686"/>
      <c r="BR6" s="686"/>
      <c r="BS6" s="687">
        <v>3920</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59132</v>
      </c>
      <c r="CS6" s="684"/>
      <c r="CT6" s="684"/>
      <c r="CU6" s="684"/>
      <c r="CV6" s="684"/>
      <c r="CW6" s="684"/>
      <c r="CX6" s="684"/>
      <c r="CY6" s="685"/>
      <c r="CZ6" s="677">
        <v>1.2</v>
      </c>
      <c r="DA6" s="678"/>
      <c r="DB6" s="678"/>
      <c r="DC6" s="697"/>
      <c r="DD6" s="692" t="s">
        <v>175</v>
      </c>
      <c r="DE6" s="684"/>
      <c r="DF6" s="684"/>
      <c r="DG6" s="684"/>
      <c r="DH6" s="684"/>
      <c r="DI6" s="684"/>
      <c r="DJ6" s="684"/>
      <c r="DK6" s="684"/>
      <c r="DL6" s="684"/>
      <c r="DM6" s="684"/>
      <c r="DN6" s="684"/>
      <c r="DO6" s="684"/>
      <c r="DP6" s="685"/>
      <c r="DQ6" s="692">
        <v>59132</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378</v>
      </c>
      <c r="S7" s="684"/>
      <c r="T7" s="684"/>
      <c r="U7" s="684"/>
      <c r="V7" s="684"/>
      <c r="W7" s="684"/>
      <c r="X7" s="684"/>
      <c r="Y7" s="685"/>
      <c r="Z7" s="686">
        <v>0</v>
      </c>
      <c r="AA7" s="686"/>
      <c r="AB7" s="686"/>
      <c r="AC7" s="686"/>
      <c r="AD7" s="687">
        <v>378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234875</v>
      </c>
      <c r="BH7" s="684"/>
      <c r="BI7" s="684"/>
      <c r="BJ7" s="684"/>
      <c r="BK7" s="684"/>
      <c r="BL7" s="684"/>
      <c r="BM7" s="684"/>
      <c r="BN7" s="685"/>
      <c r="BO7" s="686">
        <v>53.3</v>
      </c>
      <c r="BP7" s="686"/>
      <c r="BQ7" s="686"/>
      <c r="BR7" s="686"/>
      <c r="BS7" s="687">
        <v>3920</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1562017</v>
      </c>
      <c r="CS7" s="684"/>
      <c r="CT7" s="684"/>
      <c r="CU7" s="684"/>
      <c r="CV7" s="684"/>
      <c r="CW7" s="684"/>
      <c r="CX7" s="684"/>
      <c r="CY7" s="685"/>
      <c r="CZ7" s="686">
        <v>30.7</v>
      </c>
      <c r="DA7" s="686"/>
      <c r="DB7" s="686"/>
      <c r="DC7" s="686"/>
      <c r="DD7" s="692">
        <v>1872</v>
      </c>
      <c r="DE7" s="684"/>
      <c r="DF7" s="684"/>
      <c r="DG7" s="684"/>
      <c r="DH7" s="684"/>
      <c r="DI7" s="684"/>
      <c r="DJ7" s="684"/>
      <c r="DK7" s="684"/>
      <c r="DL7" s="684"/>
      <c r="DM7" s="684"/>
      <c r="DN7" s="684"/>
      <c r="DO7" s="684"/>
      <c r="DP7" s="685"/>
      <c r="DQ7" s="692">
        <v>1531628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1226</v>
      </c>
      <c r="S8" s="684"/>
      <c r="T8" s="684"/>
      <c r="U8" s="684"/>
      <c r="V8" s="684"/>
      <c r="W8" s="684"/>
      <c r="X8" s="684"/>
      <c r="Y8" s="685"/>
      <c r="Z8" s="686">
        <v>0</v>
      </c>
      <c r="AA8" s="686"/>
      <c r="AB8" s="686"/>
      <c r="AC8" s="686"/>
      <c r="AD8" s="687">
        <v>1226</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7852</v>
      </c>
      <c r="BH8" s="684"/>
      <c r="BI8" s="684"/>
      <c r="BJ8" s="684"/>
      <c r="BK8" s="684"/>
      <c r="BL8" s="684"/>
      <c r="BM8" s="684"/>
      <c r="BN8" s="685"/>
      <c r="BO8" s="686">
        <v>1.8</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846149</v>
      </c>
      <c r="CS8" s="684"/>
      <c r="CT8" s="684"/>
      <c r="CU8" s="684"/>
      <c r="CV8" s="684"/>
      <c r="CW8" s="684"/>
      <c r="CX8" s="684"/>
      <c r="CY8" s="685"/>
      <c r="CZ8" s="686">
        <v>16.600000000000001</v>
      </c>
      <c r="DA8" s="686"/>
      <c r="DB8" s="686"/>
      <c r="DC8" s="686"/>
      <c r="DD8" s="692">
        <v>23753</v>
      </c>
      <c r="DE8" s="684"/>
      <c r="DF8" s="684"/>
      <c r="DG8" s="684"/>
      <c r="DH8" s="684"/>
      <c r="DI8" s="684"/>
      <c r="DJ8" s="684"/>
      <c r="DK8" s="684"/>
      <c r="DL8" s="684"/>
      <c r="DM8" s="684"/>
      <c r="DN8" s="684"/>
      <c r="DO8" s="684"/>
      <c r="DP8" s="685"/>
      <c r="DQ8" s="692">
        <v>537041</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794</v>
      </c>
      <c r="S9" s="684"/>
      <c r="T9" s="684"/>
      <c r="U9" s="684"/>
      <c r="V9" s="684"/>
      <c r="W9" s="684"/>
      <c r="X9" s="684"/>
      <c r="Y9" s="685"/>
      <c r="Z9" s="686">
        <v>0</v>
      </c>
      <c r="AA9" s="686"/>
      <c r="AB9" s="686"/>
      <c r="AC9" s="686"/>
      <c r="AD9" s="687">
        <v>794</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205034</v>
      </c>
      <c r="BH9" s="684"/>
      <c r="BI9" s="684"/>
      <c r="BJ9" s="684"/>
      <c r="BK9" s="684"/>
      <c r="BL9" s="684"/>
      <c r="BM9" s="684"/>
      <c r="BN9" s="685"/>
      <c r="BO9" s="686">
        <v>46.5</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411087</v>
      </c>
      <c r="CS9" s="684"/>
      <c r="CT9" s="684"/>
      <c r="CU9" s="684"/>
      <c r="CV9" s="684"/>
      <c r="CW9" s="684"/>
      <c r="CX9" s="684"/>
      <c r="CY9" s="685"/>
      <c r="CZ9" s="686">
        <v>8.1</v>
      </c>
      <c r="DA9" s="686"/>
      <c r="DB9" s="686"/>
      <c r="DC9" s="686"/>
      <c r="DD9" s="692">
        <v>16845</v>
      </c>
      <c r="DE9" s="684"/>
      <c r="DF9" s="684"/>
      <c r="DG9" s="684"/>
      <c r="DH9" s="684"/>
      <c r="DI9" s="684"/>
      <c r="DJ9" s="684"/>
      <c r="DK9" s="684"/>
      <c r="DL9" s="684"/>
      <c r="DM9" s="684"/>
      <c r="DN9" s="684"/>
      <c r="DO9" s="684"/>
      <c r="DP9" s="685"/>
      <c r="DQ9" s="692">
        <v>354836</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175</v>
      </c>
      <c r="AA10" s="686"/>
      <c r="AB10" s="686"/>
      <c r="AC10" s="686"/>
      <c r="AD10" s="687" t="s">
        <v>175</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13847</v>
      </c>
      <c r="BH10" s="684"/>
      <c r="BI10" s="684"/>
      <c r="BJ10" s="684"/>
      <c r="BK10" s="684"/>
      <c r="BL10" s="684"/>
      <c r="BM10" s="684"/>
      <c r="BN10" s="685"/>
      <c r="BO10" s="686">
        <v>3.1</v>
      </c>
      <c r="BP10" s="686"/>
      <c r="BQ10" s="686"/>
      <c r="BR10" s="686"/>
      <c r="BS10" s="692">
        <v>2308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10137</v>
      </c>
      <c r="CS10" s="684"/>
      <c r="CT10" s="684"/>
      <c r="CU10" s="684"/>
      <c r="CV10" s="684"/>
      <c r="CW10" s="684"/>
      <c r="CX10" s="684"/>
      <c r="CY10" s="685"/>
      <c r="CZ10" s="686">
        <v>0.2</v>
      </c>
      <c r="DA10" s="686"/>
      <c r="DB10" s="686"/>
      <c r="DC10" s="686"/>
      <c r="DD10" s="692" t="s">
        <v>239</v>
      </c>
      <c r="DE10" s="684"/>
      <c r="DF10" s="684"/>
      <c r="DG10" s="684"/>
      <c r="DH10" s="684"/>
      <c r="DI10" s="684"/>
      <c r="DJ10" s="684"/>
      <c r="DK10" s="684"/>
      <c r="DL10" s="684"/>
      <c r="DM10" s="684"/>
      <c r="DN10" s="684"/>
      <c r="DO10" s="684"/>
      <c r="DP10" s="685"/>
      <c r="DQ10" s="692">
        <v>137</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86365</v>
      </c>
      <c r="S11" s="684"/>
      <c r="T11" s="684"/>
      <c r="U11" s="684"/>
      <c r="V11" s="684"/>
      <c r="W11" s="684"/>
      <c r="X11" s="684"/>
      <c r="Y11" s="685"/>
      <c r="Z11" s="688">
        <v>1.7</v>
      </c>
      <c r="AA11" s="689"/>
      <c r="AB11" s="689"/>
      <c r="AC11" s="701"/>
      <c r="AD11" s="692">
        <v>86365</v>
      </c>
      <c r="AE11" s="684"/>
      <c r="AF11" s="684"/>
      <c r="AG11" s="684"/>
      <c r="AH11" s="684"/>
      <c r="AI11" s="684"/>
      <c r="AJ11" s="684"/>
      <c r="AK11" s="685"/>
      <c r="AL11" s="688">
        <v>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8142</v>
      </c>
      <c r="BH11" s="684"/>
      <c r="BI11" s="684"/>
      <c r="BJ11" s="684"/>
      <c r="BK11" s="684"/>
      <c r="BL11" s="684"/>
      <c r="BM11" s="684"/>
      <c r="BN11" s="685"/>
      <c r="BO11" s="686">
        <v>1.8</v>
      </c>
      <c r="BP11" s="686"/>
      <c r="BQ11" s="686"/>
      <c r="BR11" s="686"/>
      <c r="BS11" s="692">
        <v>1612</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247272</v>
      </c>
      <c r="CS11" s="684"/>
      <c r="CT11" s="684"/>
      <c r="CU11" s="684"/>
      <c r="CV11" s="684"/>
      <c r="CW11" s="684"/>
      <c r="CX11" s="684"/>
      <c r="CY11" s="685"/>
      <c r="CZ11" s="686">
        <v>4.9000000000000004</v>
      </c>
      <c r="DA11" s="686"/>
      <c r="DB11" s="686"/>
      <c r="DC11" s="686"/>
      <c r="DD11" s="692">
        <v>93852</v>
      </c>
      <c r="DE11" s="684"/>
      <c r="DF11" s="684"/>
      <c r="DG11" s="684"/>
      <c r="DH11" s="684"/>
      <c r="DI11" s="684"/>
      <c r="DJ11" s="684"/>
      <c r="DK11" s="684"/>
      <c r="DL11" s="684"/>
      <c r="DM11" s="684"/>
      <c r="DN11" s="684"/>
      <c r="DO11" s="684"/>
      <c r="DP11" s="685"/>
      <c r="DQ11" s="692">
        <v>107863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239</v>
      </c>
      <c r="S12" s="684"/>
      <c r="T12" s="684"/>
      <c r="U12" s="684"/>
      <c r="V12" s="684"/>
      <c r="W12" s="684"/>
      <c r="X12" s="684"/>
      <c r="Y12" s="685"/>
      <c r="Z12" s="686" t="s">
        <v>239</v>
      </c>
      <c r="AA12" s="686"/>
      <c r="AB12" s="686"/>
      <c r="AC12" s="686"/>
      <c r="AD12" s="687" t="s">
        <v>239</v>
      </c>
      <c r="AE12" s="687"/>
      <c r="AF12" s="687"/>
      <c r="AG12" s="687"/>
      <c r="AH12" s="687"/>
      <c r="AI12" s="687"/>
      <c r="AJ12" s="687"/>
      <c r="AK12" s="687"/>
      <c r="AL12" s="688" t="s">
        <v>239</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143533</v>
      </c>
      <c r="BH12" s="684"/>
      <c r="BI12" s="684"/>
      <c r="BJ12" s="684"/>
      <c r="BK12" s="684"/>
      <c r="BL12" s="684"/>
      <c r="BM12" s="684"/>
      <c r="BN12" s="685"/>
      <c r="BO12" s="686">
        <v>32.6</v>
      </c>
      <c r="BP12" s="686"/>
      <c r="BQ12" s="686"/>
      <c r="BR12" s="686"/>
      <c r="BS12" s="692" t="s">
        <v>239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109013</v>
      </c>
      <c r="CS12" s="684"/>
      <c r="CT12" s="684"/>
      <c r="CU12" s="684"/>
      <c r="CV12" s="684"/>
      <c r="CW12" s="684"/>
      <c r="CX12" s="684"/>
      <c r="CY12" s="685"/>
      <c r="CZ12" s="686">
        <v>2.1</v>
      </c>
      <c r="DA12" s="686"/>
      <c r="DB12" s="686"/>
      <c r="DC12" s="686"/>
      <c r="DD12" s="692">
        <v>3276</v>
      </c>
      <c r="DE12" s="684"/>
      <c r="DF12" s="684"/>
      <c r="DG12" s="684"/>
      <c r="DH12" s="684"/>
      <c r="DI12" s="684"/>
      <c r="DJ12" s="684"/>
      <c r="DK12" s="684"/>
      <c r="DL12" s="684"/>
      <c r="DM12" s="684"/>
      <c r="DN12" s="684"/>
      <c r="DO12" s="684"/>
      <c r="DP12" s="685"/>
      <c r="DQ12" s="692">
        <v>91149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175</v>
      </c>
      <c r="AA13" s="686"/>
      <c r="AB13" s="686"/>
      <c r="AC13" s="686"/>
      <c r="AD13" s="687" t="s">
        <v>239</v>
      </c>
      <c r="AE13" s="687"/>
      <c r="AF13" s="687"/>
      <c r="AG13" s="687"/>
      <c r="AH13" s="687"/>
      <c r="AI13" s="687"/>
      <c r="AJ13" s="687"/>
      <c r="AK13" s="687"/>
      <c r="AL13" s="688" t="s">
        <v>138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143420</v>
      </c>
      <c r="BH13" s="684"/>
      <c r="BI13" s="684"/>
      <c r="BJ13" s="684"/>
      <c r="BK13" s="684"/>
      <c r="BL13" s="684"/>
      <c r="BM13" s="684"/>
      <c r="BN13" s="685"/>
      <c r="BO13" s="686">
        <v>32.5</v>
      </c>
      <c r="BP13" s="686"/>
      <c r="BQ13" s="686"/>
      <c r="BR13" s="686"/>
      <c r="BS13" s="692" t="s">
        <v>239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424992</v>
      </c>
      <c r="CS13" s="684"/>
      <c r="CT13" s="684"/>
      <c r="CU13" s="684"/>
      <c r="CV13" s="684"/>
      <c r="CW13" s="684"/>
      <c r="CX13" s="684"/>
      <c r="CY13" s="685"/>
      <c r="CZ13" s="686">
        <v>8.3000000000000007</v>
      </c>
      <c r="DA13" s="686"/>
      <c r="DB13" s="686"/>
      <c r="DC13" s="686"/>
      <c r="DD13" s="692">
        <v>168415</v>
      </c>
      <c r="DE13" s="684"/>
      <c r="DF13" s="684"/>
      <c r="DG13" s="684"/>
      <c r="DH13" s="684"/>
      <c r="DI13" s="684"/>
      <c r="DJ13" s="684"/>
      <c r="DK13" s="684"/>
      <c r="DL13" s="684"/>
      <c r="DM13" s="684"/>
      <c r="DN13" s="684"/>
      <c r="DO13" s="684"/>
      <c r="DP13" s="685"/>
      <c r="DQ13" s="692">
        <v>260185</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5612</v>
      </c>
      <c r="S14" s="684"/>
      <c r="T14" s="684"/>
      <c r="U14" s="684"/>
      <c r="V14" s="684"/>
      <c r="W14" s="684"/>
      <c r="X14" s="684"/>
      <c r="Y14" s="685"/>
      <c r="Z14" s="686">
        <v>0.1</v>
      </c>
      <c r="AA14" s="686"/>
      <c r="AB14" s="686"/>
      <c r="AC14" s="686"/>
      <c r="AD14" s="687">
        <v>5612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13604</v>
      </c>
      <c r="BH14" s="684"/>
      <c r="BI14" s="684"/>
      <c r="BJ14" s="684"/>
      <c r="BK14" s="684"/>
      <c r="BL14" s="684"/>
      <c r="BM14" s="684"/>
      <c r="BN14" s="685"/>
      <c r="BO14" s="686">
        <v>3.1</v>
      </c>
      <c r="BP14" s="686"/>
      <c r="BQ14" s="686"/>
      <c r="BR14" s="686"/>
      <c r="BS14" s="692" t="s">
        <v>239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189208</v>
      </c>
      <c r="CS14" s="684"/>
      <c r="CT14" s="684"/>
      <c r="CU14" s="684"/>
      <c r="CV14" s="684"/>
      <c r="CW14" s="684"/>
      <c r="CX14" s="684"/>
      <c r="CY14" s="685"/>
      <c r="CZ14" s="686">
        <v>3.7</v>
      </c>
      <c r="DA14" s="686"/>
      <c r="DB14" s="686"/>
      <c r="DC14" s="686"/>
      <c r="DD14" s="692" t="s">
        <v>239</v>
      </c>
      <c r="DE14" s="684"/>
      <c r="DF14" s="684"/>
      <c r="DG14" s="684"/>
      <c r="DH14" s="684"/>
      <c r="DI14" s="684"/>
      <c r="DJ14" s="684"/>
      <c r="DK14" s="684"/>
      <c r="DL14" s="684"/>
      <c r="DM14" s="684"/>
      <c r="DN14" s="684"/>
      <c r="DO14" s="684"/>
      <c r="DP14" s="685"/>
      <c r="DQ14" s="692">
        <v>189208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175</v>
      </c>
      <c r="AA15" s="686"/>
      <c r="AB15" s="686"/>
      <c r="AC15" s="686"/>
      <c r="AD15" s="687" t="s">
        <v>239</v>
      </c>
      <c r="AE15" s="687"/>
      <c r="AF15" s="687"/>
      <c r="AG15" s="687"/>
      <c r="AH15" s="687"/>
      <c r="AI15" s="687"/>
      <c r="AJ15" s="687"/>
      <c r="AK15" s="687"/>
      <c r="AL15" s="688" t="s">
        <v>239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48881</v>
      </c>
      <c r="BH15" s="684"/>
      <c r="BI15" s="684"/>
      <c r="BJ15" s="684"/>
      <c r="BK15" s="684"/>
      <c r="BL15" s="684"/>
      <c r="BM15" s="684"/>
      <c r="BN15" s="685"/>
      <c r="BO15" s="686">
        <v>11.1</v>
      </c>
      <c r="BP15" s="686"/>
      <c r="BQ15" s="686"/>
      <c r="BR15" s="686"/>
      <c r="BS15" s="692" t="s">
        <v>239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647960</v>
      </c>
      <c r="CS15" s="684"/>
      <c r="CT15" s="684"/>
      <c r="CU15" s="684"/>
      <c r="CV15" s="684"/>
      <c r="CW15" s="684"/>
      <c r="CX15" s="684"/>
      <c r="CY15" s="685"/>
      <c r="CZ15" s="686">
        <v>12.7</v>
      </c>
      <c r="DA15" s="686"/>
      <c r="DB15" s="686"/>
      <c r="DC15" s="686"/>
      <c r="DD15" s="692">
        <v>52440</v>
      </c>
      <c r="DE15" s="684"/>
      <c r="DF15" s="684"/>
      <c r="DG15" s="684"/>
      <c r="DH15" s="684"/>
      <c r="DI15" s="684"/>
      <c r="DJ15" s="684"/>
      <c r="DK15" s="684"/>
      <c r="DL15" s="684"/>
      <c r="DM15" s="684"/>
      <c r="DN15" s="684"/>
      <c r="DO15" s="684"/>
      <c r="DP15" s="685"/>
      <c r="DQ15" s="692">
        <v>569434</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1620</v>
      </c>
      <c r="S16" s="684"/>
      <c r="T16" s="684"/>
      <c r="U16" s="684"/>
      <c r="V16" s="684"/>
      <c r="W16" s="684"/>
      <c r="X16" s="684"/>
      <c r="Y16" s="685"/>
      <c r="Z16" s="686">
        <v>0</v>
      </c>
      <c r="AA16" s="686"/>
      <c r="AB16" s="686"/>
      <c r="AC16" s="686"/>
      <c r="AD16" s="687">
        <v>1620</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239</v>
      </c>
      <c r="BP16" s="686"/>
      <c r="BQ16" s="686"/>
      <c r="BR16" s="686"/>
      <c r="BS16" s="692" t="s">
        <v>175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175</v>
      </c>
      <c r="CS16" s="684"/>
      <c r="CT16" s="684"/>
      <c r="CU16" s="684"/>
      <c r="CV16" s="684"/>
      <c r="CW16" s="684"/>
      <c r="CX16" s="684"/>
      <c r="CY16" s="685"/>
      <c r="CZ16" s="686" t="s">
        <v>239</v>
      </c>
      <c r="DA16" s="686"/>
      <c r="DB16" s="686"/>
      <c r="DC16" s="686"/>
      <c r="DD16" s="692" t="s">
        <v>138</v>
      </c>
      <c r="DE16" s="684"/>
      <c r="DF16" s="684"/>
      <c r="DG16" s="684"/>
      <c r="DH16" s="684"/>
      <c r="DI16" s="684"/>
      <c r="DJ16" s="684"/>
      <c r="DK16" s="684"/>
      <c r="DL16" s="684"/>
      <c r="DM16" s="684"/>
      <c r="DN16" s="684"/>
      <c r="DO16" s="684"/>
      <c r="DP16" s="685"/>
      <c r="DQ16" s="692" t="s">
        <v>239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14004</v>
      </c>
      <c r="S17" s="684"/>
      <c r="T17" s="684"/>
      <c r="U17" s="684"/>
      <c r="V17" s="684"/>
      <c r="W17" s="684"/>
      <c r="X17" s="684"/>
      <c r="Y17" s="685"/>
      <c r="Z17" s="686">
        <v>0.3</v>
      </c>
      <c r="AA17" s="686"/>
      <c r="AB17" s="686"/>
      <c r="AC17" s="686"/>
      <c r="AD17" s="687">
        <v>14004</v>
      </c>
      <c r="AE17" s="687"/>
      <c r="AF17" s="687"/>
      <c r="AG17" s="687"/>
      <c r="AH17" s="687"/>
      <c r="AI17" s="687"/>
      <c r="AJ17" s="687"/>
      <c r="AK17" s="687"/>
      <c r="AL17" s="688">
        <v>0.5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138</v>
      </c>
      <c r="BP17" s="686"/>
      <c r="BQ17" s="686"/>
      <c r="BR17" s="686"/>
      <c r="BS17" s="692" t="s">
        <v>239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584405</v>
      </c>
      <c r="CS17" s="684"/>
      <c r="CT17" s="684"/>
      <c r="CU17" s="684"/>
      <c r="CV17" s="684"/>
      <c r="CW17" s="684"/>
      <c r="CX17" s="684"/>
      <c r="CY17" s="685"/>
      <c r="CZ17" s="686">
        <v>11.5</v>
      </c>
      <c r="DA17" s="686"/>
      <c r="DB17" s="686"/>
      <c r="DC17" s="686"/>
      <c r="DD17" s="692" t="s">
        <v>239</v>
      </c>
      <c r="DE17" s="684"/>
      <c r="DF17" s="684"/>
      <c r="DG17" s="684"/>
      <c r="DH17" s="684"/>
      <c r="DI17" s="684"/>
      <c r="DJ17" s="684"/>
      <c r="DK17" s="684"/>
      <c r="DL17" s="684"/>
      <c r="DM17" s="684"/>
      <c r="DN17" s="684"/>
      <c r="DO17" s="684"/>
      <c r="DP17" s="685"/>
      <c r="DQ17" s="692">
        <v>532113</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1338</v>
      </c>
      <c r="S18" s="684"/>
      <c r="T18" s="684"/>
      <c r="U18" s="684"/>
      <c r="V18" s="684"/>
      <c r="W18" s="684"/>
      <c r="X18" s="684"/>
      <c r="Y18" s="685"/>
      <c r="Z18" s="686">
        <v>0</v>
      </c>
      <c r="AA18" s="686"/>
      <c r="AB18" s="686"/>
      <c r="AC18" s="686"/>
      <c r="AD18" s="687">
        <v>1338</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175</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239</v>
      </c>
      <c r="DA18" s="686"/>
      <c r="DB18" s="686"/>
      <c r="DC18" s="686"/>
      <c r="DD18" s="692" t="s">
        <v>239</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831</v>
      </c>
      <c r="S19" s="684"/>
      <c r="T19" s="684"/>
      <c r="U19" s="684"/>
      <c r="V19" s="684"/>
      <c r="W19" s="684"/>
      <c r="X19" s="684"/>
      <c r="Y19" s="685"/>
      <c r="Z19" s="686">
        <v>0</v>
      </c>
      <c r="AA19" s="686"/>
      <c r="AB19" s="686"/>
      <c r="AC19" s="686"/>
      <c r="AD19" s="687">
        <v>831</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239</v>
      </c>
      <c r="BH19" s="684"/>
      <c r="BI19" s="684"/>
      <c r="BJ19" s="684"/>
      <c r="BK19" s="684"/>
      <c r="BL19" s="684"/>
      <c r="BM19" s="684"/>
      <c r="BN19" s="685"/>
      <c r="BO19" s="686" t="s">
        <v>138</v>
      </c>
      <c r="BP19" s="686"/>
      <c r="BQ19" s="686"/>
      <c r="BR19" s="686"/>
      <c r="BS19" s="692" t="s">
        <v>239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175</v>
      </c>
      <c r="DA19" s="686"/>
      <c r="DB19" s="686"/>
      <c r="DC19" s="686"/>
      <c r="DD19" s="692" t="s">
        <v>239</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102</v>
      </c>
      <c r="S20" s="684"/>
      <c r="T20" s="684"/>
      <c r="U20" s="684"/>
      <c r="V20" s="684"/>
      <c r="W20" s="684"/>
      <c r="X20" s="684"/>
      <c r="Y20" s="685"/>
      <c r="Z20" s="686">
        <v>0</v>
      </c>
      <c r="AA20" s="686"/>
      <c r="AB20" s="686"/>
      <c r="AC20" s="686"/>
      <c r="AD20" s="687">
        <v>102</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175</v>
      </c>
      <c r="BH20" s="684"/>
      <c r="BI20" s="684"/>
      <c r="BJ20" s="684"/>
      <c r="BK20" s="684"/>
      <c r="BL20" s="684"/>
      <c r="BM20" s="684"/>
      <c r="BN20" s="685"/>
      <c r="BO20" s="686" t="s">
        <v>175</v>
      </c>
      <c r="BP20" s="686"/>
      <c r="BQ20" s="686"/>
      <c r="BR20" s="686"/>
      <c r="BS20" s="692" t="s">
        <v>239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5091372</v>
      </c>
      <c r="CS20" s="684"/>
      <c r="CT20" s="684"/>
      <c r="CU20" s="684"/>
      <c r="CV20" s="684"/>
      <c r="CW20" s="684"/>
      <c r="CX20" s="684"/>
      <c r="CY20" s="685"/>
      <c r="CZ20" s="686">
        <v>100</v>
      </c>
      <c r="DA20" s="686"/>
      <c r="DB20" s="686"/>
      <c r="DC20" s="686"/>
      <c r="DD20" s="692">
        <v>360453</v>
      </c>
      <c r="DE20" s="684"/>
      <c r="DF20" s="684"/>
      <c r="DG20" s="684"/>
      <c r="DH20" s="684"/>
      <c r="DI20" s="684"/>
      <c r="DJ20" s="684"/>
      <c r="DK20" s="684"/>
      <c r="DL20" s="684"/>
      <c r="DM20" s="684"/>
      <c r="DN20" s="684"/>
      <c r="DO20" s="684"/>
      <c r="DP20" s="685"/>
      <c r="DQ20" s="692">
        <v>4232726</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11733</v>
      </c>
      <c r="S21" s="684"/>
      <c r="T21" s="684"/>
      <c r="U21" s="684"/>
      <c r="V21" s="684"/>
      <c r="W21" s="684"/>
      <c r="X21" s="684"/>
      <c r="Y21" s="685"/>
      <c r="Z21" s="686">
        <v>0.2</v>
      </c>
      <c r="AA21" s="686"/>
      <c r="AB21" s="686"/>
      <c r="AC21" s="686"/>
      <c r="AD21" s="687">
        <v>11733</v>
      </c>
      <c r="AE21" s="687"/>
      <c r="AF21" s="687"/>
      <c r="AG21" s="687"/>
      <c r="AH21" s="687"/>
      <c r="AI21" s="687"/>
      <c r="AJ21" s="687"/>
      <c r="AK21" s="687"/>
      <c r="AL21" s="688">
        <v>0.4</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175</v>
      </c>
      <c r="BH21" s="684"/>
      <c r="BI21" s="684"/>
      <c r="BJ21" s="684"/>
      <c r="BK21" s="684"/>
      <c r="BL21" s="684"/>
      <c r="BM21" s="684"/>
      <c r="BN21" s="685"/>
      <c r="BO21" s="686" t="s">
        <v>239</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2376762</v>
      </c>
      <c r="S22" s="684"/>
      <c r="T22" s="684"/>
      <c r="U22" s="684"/>
      <c r="V22" s="684"/>
      <c r="W22" s="684"/>
      <c r="X22" s="684"/>
      <c r="Y22" s="685"/>
      <c r="Z22" s="686">
        <v>46.3</v>
      </c>
      <c r="AA22" s="686"/>
      <c r="AB22" s="686"/>
      <c r="AC22" s="686"/>
      <c r="AD22" s="687">
        <v>2203734</v>
      </c>
      <c r="AE22" s="687"/>
      <c r="AF22" s="687"/>
      <c r="AG22" s="687"/>
      <c r="AH22" s="687"/>
      <c r="AI22" s="687"/>
      <c r="AJ22" s="687"/>
      <c r="AK22" s="687"/>
      <c r="AL22" s="688">
        <v>77.3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2203734</v>
      </c>
      <c r="S23" s="684"/>
      <c r="T23" s="684"/>
      <c r="U23" s="684"/>
      <c r="V23" s="684"/>
      <c r="W23" s="684"/>
      <c r="X23" s="684"/>
      <c r="Y23" s="685"/>
      <c r="Z23" s="686">
        <v>42.9</v>
      </c>
      <c r="AA23" s="686"/>
      <c r="AB23" s="686"/>
      <c r="AC23" s="686"/>
      <c r="AD23" s="687">
        <v>2203734</v>
      </c>
      <c r="AE23" s="687"/>
      <c r="AF23" s="687"/>
      <c r="AG23" s="687"/>
      <c r="AH23" s="687"/>
      <c r="AI23" s="687"/>
      <c r="AJ23" s="687"/>
      <c r="AK23" s="687"/>
      <c r="AL23" s="688">
        <v>77.3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175</v>
      </c>
      <c r="BH23" s="684"/>
      <c r="BI23" s="684"/>
      <c r="BJ23" s="684"/>
      <c r="BK23" s="684"/>
      <c r="BL23" s="684"/>
      <c r="BM23" s="684"/>
      <c r="BN23" s="685"/>
      <c r="BO23" s="686" t="s">
        <v>239</v>
      </c>
      <c r="BP23" s="686"/>
      <c r="BQ23" s="686"/>
      <c r="BR23" s="686"/>
      <c r="BS23" s="692" t="s">
        <v>175</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173028</v>
      </c>
      <c r="S24" s="684"/>
      <c r="T24" s="684"/>
      <c r="U24" s="684"/>
      <c r="V24" s="684"/>
      <c r="W24" s="684"/>
      <c r="X24" s="684"/>
      <c r="Y24" s="685"/>
      <c r="Z24" s="686">
        <v>3.4</v>
      </c>
      <c r="AA24" s="686"/>
      <c r="AB24" s="686"/>
      <c r="AC24" s="686"/>
      <c r="AD24" s="687" t="s">
        <v>239</v>
      </c>
      <c r="AE24" s="687"/>
      <c r="AF24" s="687"/>
      <c r="AG24" s="687"/>
      <c r="AH24" s="687"/>
      <c r="AI24" s="687"/>
      <c r="AJ24" s="687"/>
      <c r="AK24" s="687"/>
      <c r="AL24" s="688" t="s">
        <v>239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175</v>
      </c>
      <c r="BP24" s="686"/>
      <c r="BQ24" s="686"/>
      <c r="BR24" s="686"/>
      <c r="BS24" s="692" t="s">
        <v>175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1874356</v>
      </c>
      <c r="CS24" s="673"/>
      <c r="CT24" s="673"/>
      <c r="CU24" s="673"/>
      <c r="CV24" s="673"/>
      <c r="CW24" s="673"/>
      <c r="CX24" s="673"/>
      <c r="CY24" s="674"/>
      <c r="CZ24" s="677">
        <v>36.799999999999997</v>
      </c>
      <c r="DA24" s="678"/>
      <c r="DB24" s="678"/>
      <c r="DC24" s="697"/>
      <c r="DD24" s="722">
        <v>1559443</v>
      </c>
      <c r="DE24" s="673"/>
      <c r="DF24" s="673"/>
      <c r="DG24" s="673"/>
      <c r="DH24" s="673"/>
      <c r="DI24" s="673"/>
      <c r="DJ24" s="673"/>
      <c r="DK24" s="674"/>
      <c r="DL24" s="722">
        <v>1556820</v>
      </c>
      <c r="DM24" s="673"/>
      <c r="DN24" s="673"/>
      <c r="DO24" s="673"/>
      <c r="DP24" s="673"/>
      <c r="DQ24" s="673"/>
      <c r="DR24" s="673"/>
      <c r="DS24" s="673"/>
      <c r="DT24" s="673"/>
      <c r="DU24" s="673"/>
      <c r="DV24" s="674"/>
      <c r="DW24" s="677">
        <v>53.1</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175</v>
      </c>
      <c r="S25" s="684"/>
      <c r="T25" s="684"/>
      <c r="U25" s="684"/>
      <c r="V25" s="684"/>
      <c r="W25" s="684"/>
      <c r="X25" s="684"/>
      <c r="Y25" s="685"/>
      <c r="Z25" s="686" t="s">
        <v>239</v>
      </c>
      <c r="AA25" s="686"/>
      <c r="AB25" s="686"/>
      <c r="AC25" s="686"/>
      <c r="AD25" s="687" t="s">
        <v>175</v>
      </c>
      <c r="AE25" s="687"/>
      <c r="AF25" s="687"/>
      <c r="AG25" s="687"/>
      <c r="AH25" s="687"/>
      <c r="AI25" s="687"/>
      <c r="AJ25" s="687"/>
      <c r="AK25" s="687"/>
      <c r="AL25" s="688" t="s">
        <v>239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239</v>
      </c>
      <c r="BP25" s="686"/>
      <c r="BQ25" s="686"/>
      <c r="BR25" s="686"/>
      <c r="BS25" s="692" t="s">
        <v>138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1043347</v>
      </c>
      <c r="CS25" s="719"/>
      <c r="CT25" s="719"/>
      <c r="CU25" s="719"/>
      <c r="CV25" s="719"/>
      <c r="CW25" s="719"/>
      <c r="CX25" s="719"/>
      <c r="CY25" s="720"/>
      <c r="CZ25" s="688">
        <v>20.5</v>
      </c>
      <c r="DA25" s="717"/>
      <c r="DB25" s="717"/>
      <c r="DC25" s="721"/>
      <c r="DD25" s="692">
        <v>973731</v>
      </c>
      <c r="DE25" s="719"/>
      <c r="DF25" s="719"/>
      <c r="DG25" s="719"/>
      <c r="DH25" s="719"/>
      <c r="DI25" s="719"/>
      <c r="DJ25" s="719"/>
      <c r="DK25" s="720"/>
      <c r="DL25" s="692">
        <v>971656</v>
      </c>
      <c r="DM25" s="719"/>
      <c r="DN25" s="719"/>
      <c r="DO25" s="719"/>
      <c r="DP25" s="719"/>
      <c r="DQ25" s="719"/>
      <c r="DR25" s="719"/>
      <c r="DS25" s="719"/>
      <c r="DT25" s="719"/>
      <c r="DU25" s="719"/>
      <c r="DV25" s="720"/>
      <c r="DW25" s="688">
        <v>33.200000000000003</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2979698</v>
      </c>
      <c r="S26" s="684"/>
      <c r="T26" s="684"/>
      <c r="U26" s="684"/>
      <c r="V26" s="684"/>
      <c r="W26" s="684"/>
      <c r="X26" s="684"/>
      <c r="Y26" s="685"/>
      <c r="Z26" s="686">
        <v>58.1</v>
      </c>
      <c r="AA26" s="686"/>
      <c r="AB26" s="686"/>
      <c r="AC26" s="686"/>
      <c r="AD26" s="687">
        <v>2806670</v>
      </c>
      <c r="AE26" s="687"/>
      <c r="AF26" s="687"/>
      <c r="AG26" s="687"/>
      <c r="AH26" s="687"/>
      <c r="AI26" s="687"/>
      <c r="AJ26" s="687"/>
      <c r="AK26" s="687"/>
      <c r="AL26" s="688">
        <v>98.4</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239</v>
      </c>
      <c r="BH26" s="684"/>
      <c r="BI26" s="684"/>
      <c r="BJ26" s="684"/>
      <c r="BK26" s="684"/>
      <c r="BL26" s="684"/>
      <c r="BM26" s="684"/>
      <c r="BN26" s="685"/>
      <c r="BO26" s="686" t="s">
        <v>175</v>
      </c>
      <c r="BP26" s="686"/>
      <c r="BQ26" s="686"/>
      <c r="BR26" s="686"/>
      <c r="BS26" s="692" t="s">
        <v>175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702187</v>
      </c>
      <c r="CS26" s="684"/>
      <c r="CT26" s="684"/>
      <c r="CU26" s="684"/>
      <c r="CV26" s="684"/>
      <c r="CW26" s="684"/>
      <c r="CX26" s="684"/>
      <c r="CY26" s="685"/>
      <c r="CZ26" s="688">
        <v>13.8</v>
      </c>
      <c r="DA26" s="717"/>
      <c r="DB26" s="717"/>
      <c r="DC26" s="721"/>
      <c r="DD26" s="692">
        <v>635973</v>
      </c>
      <c r="DE26" s="684"/>
      <c r="DF26" s="684"/>
      <c r="DG26" s="684"/>
      <c r="DH26" s="684"/>
      <c r="DI26" s="684"/>
      <c r="DJ26" s="684"/>
      <c r="DK26" s="685"/>
      <c r="DL26" s="692" t="s">
        <v>175</v>
      </c>
      <c r="DM26" s="684"/>
      <c r="DN26" s="684"/>
      <c r="DO26" s="684"/>
      <c r="DP26" s="684"/>
      <c r="DQ26" s="684"/>
      <c r="DR26" s="684"/>
      <c r="DS26" s="684"/>
      <c r="DT26" s="684"/>
      <c r="DU26" s="684"/>
      <c r="DV26" s="685"/>
      <c r="DW26" s="688" t="s">
        <v>175</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t="s">
        <v>138</v>
      </c>
      <c r="S27" s="684"/>
      <c r="T27" s="684"/>
      <c r="U27" s="684"/>
      <c r="V27" s="684"/>
      <c r="W27" s="684"/>
      <c r="X27" s="684"/>
      <c r="Y27" s="685"/>
      <c r="Z27" s="686" t="s">
        <v>239</v>
      </c>
      <c r="AA27" s="686"/>
      <c r="AB27" s="686"/>
      <c r="AC27" s="686"/>
      <c r="AD27" s="687" t="s">
        <v>239</v>
      </c>
      <c r="AE27" s="687"/>
      <c r="AF27" s="687"/>
      <c r="AG27" s="687"/>
      <c r="AH27" s="687"/>
      <c r="AI27" s="687"/>
      <c r="AJ27" s="687"/>
      <c r="AK27" s="687"/>
      <c r="AL27" s="688" t="s">
        <v>175</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440893</v>
      </c>
      <c r="BH27" s="684"/>
      <c r="BI27" s="684"/>
      <c r="BJ27" s="684"/>
      <c r="BK27" s="684"/>
      <c r="BL27" s="684"/>
      <c r="BM27" s="684"/>
      <c r="BN27" s="685"/>
      <c r="BO27" s="686">
        <v>100</v>
      </c>
      <c r="BP27" s="686"/>
      <c r="BQ27" s="686"/>
      <c r="BR27" s="686"/>
      <c r="BS27" s="692">
        <v>3920</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246604</v>
      </c>
      <c r="CS27" s="719"/>
      <c r="CT27" s="719"/>
      <c r="CU27" s="719"/>
      <c r="CV27" s="719"/>
      <c r="CW27" s="719"/>
      <c r="CX27" s="719"/>
      <c r="CY27" s="720"/>
      <c r="CZ27" s="688">
        <v>4.8</v>
      </c>
      <c r="DA27" s="717"/>
      <c r="DB27" s="717"/>
      <c r="DC27" s="721"/>
      <c r="DD27" s="692">
        <v>53599</v>
      </c>
      <c r="DE27" s="719"/>
      <c r="DF27" s="719"/>
      <c r="DG27" s="719"/>
      <c r="DH27" s="719"/>
      <c r="DI27" s="719"/>
      <c r="DJ27" s="719"/>
      <c r="DK27" s="720"/>
      <c r="DL27" s="692">
        <v>53051</v>
      </c>
      <c r="DM27" s="719"/>
      <c r="DN27" s="719"/>
      <c r="DO27" s="719"/>
      <c r="DP27" s="719"/>
      <c r="DQ27" s="719"/>
      <c r="DR27" s="719"/>
      <c r="DS27" s="719"/>
      <c r="DT27" s="719"/>
      <c r="DU27" s="719"/>
      <c r="DV27" s="720"/>
      <c r="DW27" s="688">
        <v>1.8</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12358</v>
      </c>
      <c r="S28" s="684"/>
      <c r="T28" s="684"/>
      <c r="U28" s="684"/>
      <c r="V28" s="684"/>
      <c r="W28" s="684"/>
      <c r="X28" s="684"/>
      <c r="Y28" s="685"/>
      <c r="Z28" s="686">
        <v>0.2</v>
      </c>
      <c r="AA28" s="686"/>
      <c r="AB28" s="686"/>
      <c r="AC28" s="686"/>
      <c r="AD28" s="687" t="s">
        <v>239</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584405</v>
      </c>
      <c r="CS28" s="684"/>
      <c r="CT28" s="684"/>
      <c r="CU28" s="684"/>
      <c r="CV28" s="684"/>
      <c r="CW28" s="684"/>
      <c r="CX28" s="684"/>
      <c r="CY28" s="685"/>
      <c r="CZ28" s="688">
        <v>11.5</v>
      </c>
      <c r="DA28" s="717"/>
      <c r="DB28" s="717"/>
      <c r="DC28" s="721"/>
      <c r="DD28" s="692">
        <v>532113</v>
      </c>
      <c r="DE28" s="684"/>
      <c r="DF28" s="684"/>
      <c r="DG28" s="684"/>
      <c r="DH28" s="684"/>
      <c r="DI28" s="684"/>
      <c r="DJ28" s="684"/>
      <c r="DK28" s="685"/>
      <c r="DL28" s="692">
        <v>532113</v>
      </c>
      <c r="DM28" s="684"/>
      <c r="DN28" s="684"/>
      <c r="DO28" s="684"/>
      <c r="DP28" s="684"/>
      <c r="DQ28" s="684"/>
      <c r="DR28" s="684"/>
      <c r="DS28" s="684"/>
      <c r="DT28" s="684"/>
      <c r="DU28" s="684"/>
      <c r="DV28" s="685"/>
      <c r="DW28" s="688">
        <v>18.2</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106891</v>
      </c>
      <c r="S29" s="684"/>
      <c r="T29" s="684"/>
      <c r="U29" s="684"/>
      <c r="V29" s="684"/>
      <c r="W29" s="684"/>
      <c r="X29" s="684"/>
      <c r="Y29" s="685"/>
      <c r="Z29" s="686">
        <v>2.1</v>
      </c>
      <c r="AA29" s="686"/>
      <c r="AB29" s="686"/>
      <c r="AC29" s="686"/>
      <c r="AD29" s="687">
        <v>2358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584170</v>
      </c>
      <c r="CS29" s="719"/>
      <c r="CT29" s="719"/>
      <c r="CU29" s="719"/>
      <c r="CV29" s="719"/>
      <c r="CW29" s="719"/>
      <c r="CX29" s="719"/>
      <c r="CY29" s="720"/>
      <c r="CZ29" s="688">
        <v>11.5</v>
      </c>
      <c r="DA29" s="717"/>
      <c r="DB29" s="717"/>
      <c r="DC29" s="721"/>
      <c r="DD29" s="692">
        <v>531878</v>
      </c>
      <c r="DE29" s="719"/>
      <c r="DF29" s="719"/>
      <c r="DG29" s="719"/>
      <c r="DH29" s="719"/>
      <c r="DI29" s="719"/>
      <c r="DJ29" s="719"/>
      <c r="DK29" s="720"/>
      <c r="DL29" s="692">
        <v>531878</v>
      </c>
      <c r="DM29" s="719"/>
      <c r="DN29" s="719"/>
      <c r="DO29" s="719"/>
      <c r="DP29" s="719"/>
      <c r="DQ29" s="719"/>
      <c r="DR29" s="719"/>
      <c r="DS29" s="719"/>
      <c r="DT29" s="719"/>
      <c r="DU29" s="719"/>
      <c r="DV29" s="720"/>
      <c r="DW29" s="688">
        <v>18.2</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19558</v>
      </c>
      <c r="S30" s="684"/>
      <c r="T30" s="684"/>
      <c r="U30" s="684"/>
      <c r="V30" s="684"/>
      <c r="W30" s="684"/>
      <c r="X30" s="684"/>
      <c r="Y30" s="685"/>
      <c r="Z30" s="686">
        <v>0.4</v>
      </c>
      <c r="AA30" s="686"/>
      <c r="AB30" s="686"/>
      <c r="AC30" s="686"/>
      <c r="AD30" s="687" t="s">
        <v>138</v>
      </c>
      <c r="AE30" s="687"/>
      <c r="AF30" s="687"/>
      <c r="AG30" s="687"/>
      <c r="AH30" s="687"/>
      <c r="AI30" s="687"/>
      <c r="AJ30" s="687"/>
      <c r="AK30" s="687"/>
      <c r="AL30" s="688" t="s">
        <v>239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548109</v>
      </c>
      <c r="CS30" s="684"/>
      <c r="CT30" s="684"/>
      <c r="CU30" s="684"/>
      <c r="CV30" s="684"/>
      <c r="CW30" s="684"/>
      <c r="CX30" s="684"/>
      <c r="CY30" s="685"/>
      <c r="CZ30" s="688">
        <v>10.8</v>
      </c>
      <c r="DA30" s="717"/>
      <c r="DB30" s="717"/>
      <c r="DC30" s="721"/>
      <c r="DD30" s="692">
        <v>501873</v>
      </c>
      <c r="DE30" s="684"/>
      <c r="DF30" s="684"/>
      <c r="DG30" s="684"/>
      <c r="DH30" s="684"/>
      <c r="DI30" s="684"/>
      <c r="DJ30" s="684"/>
      <c r="DK30" s="685"/>
      <c r="DL30" s="692">
        <v>501873</v>
      </c>
      <c r="DM30" s="684"/>
      <c r="DN30" s="684"/>
      <c r="DO30" s="684"/>
      <c r="DP30" s="684"/>
      <c r="DQ30" s="684"/>
      <c r="DR30" s="684"/>
      <c r="DS30" s="684"/>
      <c r="DT30" s="684"/>
      <c r="DU30" s="684"/>
      <c r="DV30" s="685"/>
      <c r="DW30" s="688">
        <v>17.100000000000001</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212662</v>
      </c>
      <c r="S31" s="684"/>
      <c r="T31" s="684"/>
      <c r="U31" s="684"/>
      <c r="V31" s="684"/>
      <c r="W31" s="684"/>
      <c r="X31" s="684"/>
      <c r="Y31" s="685"/>
      <c r="Z31" s="686">
        <v>4.0999999999999996</v>
      </c>
      <c r="AA31" s="686"/>
      <c r="AB31" s="686"/>
      <c r="AC31" s="686"/>
      <c r="AD31" s="687" t="s">
        <v>138</v>
      </c>
      <c r="AE31" s="687"/>
      <c r="AF31" s="687"/>
      <c r="AG31" s="687"/>
      <c r="AH31" s="687"/>
      <c r="AI31" s="687"/>
      <c r="AJ31" s="687"/>
      <c r="AK31" s="687"/>
      <c r="AL31" s="688" t="s">
        <v>175</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97.6</v>
      </c>
      <c r="BH31" s="738"/>
      <c r="BI31" s="738"/>
      <c r="BJ31" s="738"/>
      <c r="BK31" s="738"/>
      <c r="BL31" s="738"/>
      <c r="BM31" s="678">
        <v>79.400000000000006</v>
      </c>
      <c r="BN31" s="738"/>
      <c r="BO31" s="738"/>
      <c r="BP31" s="738"/>
      <c r="BQ31" s="739"/>
      <c r="BR31" s="751">
        <v>97.3</v>
      </c>
      <c r="BS31" s="738"/>
      <c r="BT31" s="738"/>
      <c r="BU31" s="738"/>
      <c r="BV31" s="738"/>
      <c r="BW31" s="738"/>
      <c r="BX31" s="678">
        <v>77.3</v>
      </c>
      <c r="BY31" s="738"/>
      <c r="BZ31" s="738"/>
      <c r="CA31" s="738"/>
      <c r="CB31" s="739"/>
      <c r="CD31" s="729"/>
      <c r="CE31" s="730"/>
      <c r="CF31" s="698" t="s">
        <v>314</v>
      </c>
      <c r="CG31" s="699"/>
      <c r="CH31" s="699"/>
      <c r="CI31" s="699"/>
      <c r="CJ31" s="699"/>
      <c r="CK31" s="699"/>
      <c r="CL31" s="699"/>
      <c r="CM31" s="699"/>
      <c r="CN31" s="699"/>
      <c r="CO31" s="699"/>
      <c r="CP31" s="699"/>
      <c r="CQ31" s="700"/>
      <c r="CR31" s="683">
        <v>36061</v>
      </c>
      <c r="CS31" s="719"/>
      <c r="CT31" s="719"/>
      <c r="CU31" s="719"/>
      <c r="CV31" s="719"/>
      <c r="CW31" s="719"/>
      <c r="CX31" s="719"/>
      <c r="CY31" s="720"/>
      <c r="CZ31" s="688">
        <v>0.7</v>
      </c>
      <c r="DA31" s="717"/>
      <c r="DB31" s="717"/>
      <c r="DC31" s="721"/>
      <c r="DD31" s="692">
        <v>30005</v>
      </c>
      <c r="DE31" s="719"/>
      <c r="DF31" s="719"/>
      <c r="DG31" s="719"/>
      <c r="DH31" s="719"/>
      <c r="DI31" s="719"/>
      <c r="DJ31" s="719"/>
      <c r="DK31" s="720"/>
      <c r="DL31" s="692">
        <v>30005</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v>8523</v>
      </c>
      <c r="S32" s="684"/>
      <c r="T32" s="684"/>
      <c r="U32" s="684"/>
      <c r="V32" s="684"/>
      <c r="W32" s="684"/>
      <c r="X32" s="684"/>
      <c r="Y32" s="685"/>
      <c r="Z32" s="686">
        <v>0.2</v>
      </c>
      <c r="AA32" s="686"/>
      <c r="AB32" s="686"/>
      <c r="AC32" s="686"/>
      <c r="AD32" s="687">
        <v>8523</v>
      </c>
      <c r="AE32" s="687"/>
      <c r="AF32" s="687"/>
      <c r="AG32" s="687"/>
      <c r="AH32" s="687"/>
      <c r="AI32" s="687"/>
      <c r="AJ32" s="687"/>
      <c r="AK32" s="687"/>
      <c r="AL32" s="688">
        <v>0.3</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97</v>
      </c>
      <c r="BH32" s="719"/>
      <c r="BI32" s="719"/>
      <c r="BJ32" s="719"/>
      <c r="BK32" s="719"/>
      <c r="BL32" s="719"/>
      <c r="BM32" s="689">
        <v>79.099999999999994</v>
      </c>
      <c r="BN32" s="749"/>
      <c r="BO32" s="749"/>
      <c r="BP32" s="749"/>
      <c r="BQ32" s="750"/>
      <c r="BR32" s="752">
        <v>96.7</v>
      </c>
      <c r="BS32" s="719"/>
      <c r="BT32" s="719"/>
      <c r="BU32" s="719"/>
      <c r="BV32" s="719"/>
      <c r="BW32" s="719"/>
      <c r="BX32" s="689">
        <v>77</v>
      </c>
      <c r="BY32" s="749"/>
      <c r="BZ32" s="749"/>
      <c r="CA32" s="749"/>
      <c r="CB32" s="750"/>
      <c r="CD32" s="731"/>
      <c r="CE32" s="732"/>
      <c r="CF32" s="698" t="s">
        <v>318</v>
      </c>
      <c r="CG32" s="699"/>
      <c r="CH32" s="699"/>
      <c r="CI32" s="699"/>
      <c r="CJ32" s="699"/>
      <c r="CK32" s="699"/>
      <c r="CL32" s="699"/>
      <c r="CM32" s="699"/>
      <c r="CN32" s="699"/>
      <c r="CO32" s="699"/>
      <c r="CP32" s="699"/>
      <c r="CQ32" s="700"/>
      <c r="CR32" s="683">
        <v>235</v>
      </c>
      <c r="CS32" s="684"/>
      <c r="CT32" s="684"/>
      <c r="CU32" s="684"/>
      <c r="CV32" s="684"/>
      <c r="CW32" s="684"/>
      <c r="CX32" s="684"/>
      <c r="CY32" s="685"/>
      <c r="CZ32" s="688">
        <v>0</v>
      </c>
      <c r="DA32" s="717"/>
      <c r="DB32" s="717"/>
      <c r="DC32" s="721"/>
      <c r="DD32" s="692">
        <v>235</v>
      </c>
      <c r="DE32" s="684"/>
      <c r="DF32" s="684"/>
      <c r="DG32" s="684"/>
      <c r="DH32" s="684"/>
      <c r="DI32" s="684"/>
      <c r="DJ32" s="684"/>
      <c r="DK32" s="685"/>
      <c r="DL32" s="692">
        <v>235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187508</v>
      </c>
      <c r="S33" s="684"/>
      <c r="T33" s="684"/>
      <c r="U33" s="684"/>
      <c r="V33" s="684"/>
      <c r="W33" s="684"/>
      <c r="X33" s="684"/>
      <c r="Y33" s="685"/>
      <c r="Z33" s="686">
        <v>3.7</v>
      </c>
      <c r="AA33" s="686"/>
      <c r="AB33" s="686"/>
      <c r="AC33" s="686"/>
      <c r="AD33" s="687" t="s">
        <v>175</v>
      </c>
      <c r="AE33" s="687"/>
      <c r="AF33" s="687"/>
      <c r="AG33" s="687"/>
      <c r="AH33" s="687"/>
      <c r="AI33" s="687"/>
      <c r="AJ33" s="687"/>
      <c r="AK33" s="687"/>
      <c r="AL33" s="688" t="s">
        <v>239</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97.7</v>
      </c>
      <c r="BH33" s="754"/>
      <c r="BI33" s="754"/>
      <c r="BJ33" s="754"/>
      <c r="BK33" s="754"/>
      <c r="BL33" s="754"/>
      <c r="BM33" s="755">
        <v>73.3</v>
      </c>
      <c r="BN33" s="754"/>
      <c r="BO33" s="754"/>
      <c r="BP33" s="754"/>
      <c r="BQ33" s="756"/>
      <c r="BR33" s="753">
        <v>97.1</v>
      </c>
      <c r="BS33" s="754"/>
      <c r="BT33" s="754"/>
      <c r="BU33" s="754"/>
      <c r="BV33" s="754"/>
      <c r="BW33" s="754"/>
      <c r="BX33" s="755">
        <v>70.7</v>
      </c>
      <c r="BY33" s="754"/>
      <c r="BZ33" s="754"/>
      <c r="CA33" s="754"/>
      <c r="CB33" s="756"/>
      <c r="CD33" s="698" t="s">
        <v>321</v>
      </c>
      <c r="CE33" s="699"/>
      <c r="CF33" s="699"/>
      <c r="CG33" s="699"/>
      <c r="CH33" s="699"/>
      <c r="CI33" s="699"/>
      <c r="CJ33" s="699"/>
      <c r="CK33" s="699"/>
      <c r="CL33" s="699"/>
      <c r="CM33" s="699"/>
      <c r="CN33" s="699"/>
      <c r="CO33" s="699"/>
      <c r="CP33" s="699"/>
      <c r="CQ33" s="700"/>
      <c r="CR33" s="683">
        <v>2856563</v>
      </c>
      <c r="CS33" s="719"/>
      <c r="CT33" s="719"/>
      <c r="CU33" s="719"/>
      <c r="CV33" s="719"/>
      <c r="CW33" s="719"/>
      <c r="CX33" s="719"/>
      <c r="CY33" s="720"/>
      <c r="CZ33" s="688">
        <v>56.1</v>
      </c>
      <c r="DA33" s="717"/>
      <c r="DB33" s="717"/>
      <c r="DC33" s="721"/>
      <c r="DD33" s="692">
        <v>2609760</v>
      </c>
      <c r="DE33" s="719"/>
      <c r="DF33" s="719"/>
      <c r="DG33" s="719"/>
      <c r="DH33" s="719"/>
      <c r="DI33" s="719"/>
      <c r="DJ33" s="719"/>
      <c r="DK33" s="720"/>
      <c r="DL33" s="692">
        <v>1313586</v>
      </c>
      <c r="DM33" s="719"/>
      <c r="DN33" s="719"/>
      <c r="DO33" s="719"/>
      <c r="DP33" s="719"/>
      <c r="DQ33" s="719"/>
      <c r="DR33" s="719"/>
      <c r="DS33" s="719"/>
      <c r="DT33" s="719"/>
      <c r="DU33" s="719"/>
      <c r="DV33" s="720"/>
      <c r="DW33" s="688">
        <v>44.8</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24274</v>
      </c>
      <c r="S34" s="684"/>
      <c r="T34" s="684"/>
      <c r="U34" s="684"/>
      <c r="V34" s="684"/>
      <c r="W34" s="684"/>
      <c r="X34" s="684"/>
      <c r="Y34" s="685"/>
      <c r="Z34" s="686">
        <v>0.5</v>
      </c>
      <c r="AA34" s="686"/>
      <c r="AB34" s="686"/>
      <c r="AC34" s="686"/>
      <c r="AD34" s="687">
        <v>23381</v>
      </c>
      <c r="AE34" s="687"/>
      <c r="AF34" s="687"/>
      <c r="AG34" s="687"/>
      <c r="AH34" s="687"/>
      <c r="AI34" s="687"/>
      <c r="AJ34" s="687"/>
      <c r="AK34" s="687"/>
      <c r="AL34" s="688">
        <v>0.8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844914</v>
      </c>
      <c r="CS34" s="684"/>
      <c r="CT34" s="684"/>
      <c r="CU34" s="684"/>
      <c r="CV34" s="684"/>
      <c r="CW34" s="684"/>
      <c r="CX34" s="684"/>
      <c r="CY34" s="685"/>
      <c r="CZ34" s="688">
        <v>16.600000000000001</v>
      </c>
      <c r="DA34" s="717"/>
      <c r="DB34" s="717"/>
      <c r="DC34" s="721"/>
      <c r="DD34" s="692">
        <v>756753</v>
      </c>
      <c r="DE34" s="684"/>
      <c r="DF34" s="684"/>
      <c r="DG34" s="684"/>
      <c r="DH34" s="684"/>
      <c r="DI34" s="684"/>
      <c r="DJ34" s="684"/>
      <c r="DK34" s="685"/>
      <c r="DL34" s="692">
        <v>612989</v>
      </c>
      <c r="DM34" s="684"/>
      <c r="DN34" s="684"/>
      <c r="DO34" s="684"/>
      <c r="DP34" s="684"/>
      <c r="DQ34" s="684"/>
      <c r="DR34" s="684"/>
      <c r="DS34" s="684"/>
      <c r="DT34" s="684"/>
      <c r="DU34" s="684"/>
      <c r="DV34" s="685"/>
      <c r="DW34" s="688">
        <v>20.9</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897489</v>
      </c>
      <c r="S35" s="684"/>
      <c r="T35" s="684"/>
      <c r="U35" s="684"/>
      <c r="V35" s="684"/>
      <c r="W35" s="684"/>
      <c r="X35" s="684"/>
      <c r="Y35" s="685"/>
      <c r="Z35" s="686">
        <v>17.5</v>
      </c>
      <c r="AA35" s="686"/>
      <c r="AB35" s="686"/>
      <c r="AC35" s="686"/>
      <c r="AD35" s="687" t="s">
        <v>239</v>
      </c>
      <c r="AE35" s="687"/>
      <c r="AF35" s="687"/>
      <c r="AG35" s="687"/>
      <c r="AH35" s="687"/>
      <c r="AI35" s="687"/>
      <c r="AJ35" s="687"/>
      <c r="AK35" s="687"/>
      <c r="AL35" s="688" t="s">
        <v>138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95028</v>
      </c>
      <c r="CS35" s="719"/>
      <c r="CT35" s="719"/>
      <c r="CU35" s="719"/>
      <c r="CV35" s="719"/>
      <c r="CW35" s="719"/>
      <c r="CX35" s="719"/>
      <c r="CY35" s="720"/>
      <c r="CZ35" s="688">
        <v>1.9</v>
      </c>
      <c r="DA35" s="717"/>
      <c r="DB35" s="717"/>
      <c r="DC35" s="721"/>
      <c r="DD35" s="692">
        <v>76834</v>
      </c>
      <c r="DE35" s="719"/>
      <c r="DF35" s="719"/>
      <c r="DG35" s="719"/>
      <c r="DH35" s="719"/>
      <c r="DI35" s="719"/>
      <c r="DJ35" s="719"/>
      <c r="DK35" s="720"/>
      <c r="DL35" s="692">
        <v>59697</v>
      </c>
      <c r="DM35" s="719"/>
      <c r="DN35" s="719"/>
      <c r="DO35" s="719"/>
      <c r="DP35" s="719"/>
      <c r="DQ35" s="719"/>
      <c r="DR35" s="719"/>
      <c r="DS35" s="719"/>
      <c r="DT35" s="719"/>
      <c r="DU35" s="719"/>
      <c r="DV35" s="720"/>
      <c r="DW35" s="688">
        <v>2</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182493</v>
      </c>
      <c r="S36" s="684"/>
      <c r="T36" s="684"/>
      <c r="U36" s="684"/>
      <c r="V36" s="684"/>
      <c r="W36" s="684"/>
      <c r="X36" s="684"/>
      <c r="Y36" s="685"/>
      <c r="Z36" s="686">
        <v>3.6</v>
      </c>
      <c r="AA36" s="686"/>
      <c r="AB36" s="686"/>
      <c r="AC36" s="686"/>
      <c r="AD36" s="687" t="s">
        <v>239</v>
      </c>
      <c r="AE36" s="687"/>
      <c r="AF36" s="687"/>
      <c r="AG36" s="687"/>
      <c r="AH36" s="687"/>
      <c r="AI36" s="687"/>
      <c r="AJ36" s="687"/>
      <c r="AK36" s="687"/>
      <c r="AL36" s="688" t="s">
        <v>239</v>
      </c>
      <c r="AM36" s="689"/>
      <c r="AN36" s="689"/>
      <c r="AO36" s="690"/>
      <c r="AP36" s="235"/>
      <c r="AQ36" s="757" t="s">
        <v>329</v>
      </c>
      <c r="AR36" s="758"/>
      <c r="AS36" s="758"/>
      <c r="AT36" s="758"/>
      <c r="AU36" s="758"/>
      <c r="AV36" s="758"/>
      <c r="AW36" s="758"/>
      <c r="AX36" s="758"/>
      <c r="AY36" s="759"/>
      <c r="AZ36" s="672">
        <v>486262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34678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742959</v>
      </c>
      <c r="CS36" s="684"/>
      <c r="CT36" s="684"/>
      <c r="CU36" s="684"/>
      <c r="CV36" s="684"/>
      <c r="CW36" s="684"/>
      <c r="CX36" s="684"/>
      <c r="CY36" s="685"/>
      <c r="CZ36" s="688">
        <v>14.6</v>
      </c>
      <c r="DA36" s="717"/>
      <c r="DB36" s="717"/>
      <c r="DC36" s="721"/>
      <c r="DD36" s="692">
        <v>684212</v>
      </c>
      <c r="DE36" s="684"/>
      <c r="DF36" s="684"/>
      <c r="DG36" s="684"/>
      <c r="DH36" s="684"/>
      <c r="DI36" s="684"/>
      <c r="DJ36" s="684"/>
      <c r="DK36" s="685"/>
      <c r="DL36" s="692">
        <v>307307</v>
      </c>
      <c r="DM36" s="684"/>
      <c r="DN36" s="684"/>
      <c r="DO36" s="684"/>
      <c r="DP36" s="684"/>
      <c r="DQ36" s="684"/>
      <c r="DR36" s="684"/>
      <c r="DS36" s="684"/>
      <c r="DT36" s="684"/>
      <c r="DU36" s="684"/>
      <c r="DV36" s="685"/>
      <c r="DW36" s="688">
        <v>10.5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49961</v>
      </c>
      <c r="S37" s="684"/>
      <c r="T37" s="684"/>
      <c r="U37" s="684"/>
      <c r="V37" s="684"/>
      <c r="W37" s="684"/>
      <c r="X37" s="684"/>
      <c r="Y37" s="685"/>
      <c r="Z37" s="686">
        <v>1</v>
      </c>
      <c r="AA37" s="686"/>
      <c r="AB37" s="686"/>
      <c r="AC37" s="686"/>
      <c r="AD37" s="687" t="s">
        <v>175</v>
      </c>
      <c r="AE37" s="687"/>
      <c r="AF37" s="687"/>
      <c r="AG37" s="687"/>
      <c r="AH37" s="687"/>
      <c r="AI37" s="687"/>
      <c r="AJ37" s="687"/>
      <c r="AK37" s="687"/>
      <c r="AL37" s="688" t="s">
        <v>239</v>
      </c>
      <c r="AM37" s="689"/>
      <c r="AN37" s="689"/>
      <c r="AO37" s="690"/>
      <c r="AQ37" s="761" t="s">
        <v>333</v>
      </c>
      <c r="AR37" s="762"/>
      <c r="AS37" s="762"/>
      <c r="AT37" s="762"/>
      <c r="AU37" s="762"/>
      <c r="AV37" s="762"/>
      <c r="AW37" s="762"/>
      <c r="AX37" s="762"/>
      <c r="AY37" s="763"/>
      <c r="AZ37" s="683">
        <v>143900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34678</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221691</v>
      </c>
      <c r="CS37" s="719"/>
      <c r="CT37" s="719"/>
      <c r="CU37" s="719"/>
      <c r="CV37" s="719"/>
      <c r="CW37" s="719"/>
      <c r="CX37" s="719"/>
      <c r="CY37" s="720"/>
      <c r="CZ37" s="688">
        <v>4.4000000000000004</v>
      </c>
      <c r="DA37" s="717"/>
      <c r="DB37" s="717"/>
      <c r="DC37" s="721"/>
      <c r="DD37" s="692">
        <v>209845</v>
      </c>
      <c r="DE37" s="719"/>
      <c r="DF37" s="719"/>
      <c r="DG37" s="719"/>
      <c r="DH37" s="719"/>
      <c r="DI37" s="719"/>
      <c r="DJ37" s="719"/>
      <c r="DK37" s="720"/>
      <c r="DL37" s="692">
        <v>205625</v>
      </c>
      <c r="DM37" s="719"/>
      <c r="DN37" s="719"/>
      <c r="DO37" s="719"/>
      <c r="DP37" s="719"/>
      <c r="DQ37" s="719"/>
      <c r="DR37" s="719"/>
      <c r="DS37" s="719"/>
      <c r="DT37" s="719"/>
      <c r="DU37" s="719"/>
      <c r="DV37" s="720"/>
      <c r="DW37" s="688">
        <v>7</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162403</v>
      </c>
      <c r="S38" s="684"/>
      <c r="T38" s="684"/>
      <c r="U38" s="684"/>
      <c r="V38" s="684"/>
      <c r="W38" s="684"/>
      <c r="X38" s="684"/>
      <c r="Y38" s="685"/>
      <c r="Z38" s="686">
        <v>3.2</v>
      </c>
      <c r="AA38" s="686"/>
      <c r="AB38" s="686"/>
      <c r="AC38" s="686"/>
      <c r="AD38" s="687">
        <v>10190</v>
      </c>
      <c r="AE38" s="687"/>
      <c r="AF38" s="687"/>
      <c r="AG38" s="687"/>
      <c r="AH38" s="687"/>
      <c r="AI38" s="687"/>
      <c r="AJ38" s="687"/>
      <c r="AK38" s="687"/>
      <c r="AL38" s="688">
        <v>0.4</v>
      </c>
      <c r="AM38" s="689"/>
      <c r="AN38" s="689"/>
      <c r="AO38" s="690"/>
      <c r="AQ38" s="761" t="s">
        <v>337</v>
      </c>
      <c r="AR38" s="762"/>
      <c r="AS38" s="762"/>
      <c r="AT38" s="762"/>
      <c r="AU38" s="762"/>
      <c r="AV38" s="762"/>
      <c r="AW38" s="762"/>
      <c r="AX38" s="762"/>
      <c r="AY38" s="763"/>
      <c r="AZ38" s="683" t="s">
        <v>175</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886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486262</v>
      </c>
      <c r="CS38" s="684"/>
      <c r="CT38" s="684"/>
      <c r="CU38" s="684"/>
      <c r="CV38" s="684"/>
      <c r="CW38" s="684"/>
      <c r="CX38" s="684"/>
      <c r="CY38" s="685"/>
      <c r="CZ38" s="688">
        <v>9.6</v>
      </c>
      <c r="DA38" s="717"/>
      <c r="DB38" s="717"/>
      <c r="DC38" s="721"/>
      <c r="DD38" s="692">
        <v>447219</v>
      </c>
      <c r="DE38" s="684"/>
      <c r="DF38" s="684"/>
      <c r="DG38" s="684"/>
      <c r="DH38" s="684"/>
      <c r="DI38" s="684"/>
      <c r="DJ38" s="684"/>
      <c r="DK38" s="685"/>
      <c r="DL38" s="692">
        <v>333593</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287969</v>
      </c>
      <c r="S39" s="684"/>
      <c r="T39" s="684"/>
      <c r="U39" s="684"/>
      <c r="V39" s="684"/>
      <c r="W39" s="684"/>
      <c r="X39" s="684"/>
      <c r="Y39" s="685"/>
      <c r="Z39" s="686">
        <v>5.6</v>
      </c>
      <c r="AA39" s="686"/>
      <c r="AB39" s="686"/>
      <c r="AC39" s="686"/>
      <c r="AD39" s="687" t="s">
        <v>239</v>
      </c>
      <c r="AE39" s="687"/>
      <c r="AF39" s="687"/>
      <c r="AG39" s="687"/>
      <c r="AH39" s="687"/>
      <c r="AI39" s="687"/>
      <c r="AJ39" s="687"/>
      <c r="AK39" s="687"/>
      <c r="AL39" s="688" t="s">
        <v>175</v>
      </c>
      <c r="AM39" s="689"/>
      <c r="AN39" s="689"/>
      <c r="AO39" s="690"/>
      <c r="AQ39" s="761" t="s">
        <v>341</v>
      </c>
      <c r="AR39" s="762"/>
      <c r="AS39" s="762"/>
      <c r="AT39" s="762"/>
      <c r="AU39" s="762"/>
      <c r="AV39" s="762"/>
      <c r="AW39" s="762"/>
      <c r="AX39" s="762"/>
      <c r="AY39" s="763"/>
      <c r="AZ39" s="683" t="s">
        <v>175</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1988</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645400</v>
      </c>
      <c r="CS39" s="719"/>
      <c r="CT39" s="719"/>
      <c r="CU39" s="719"/>
      <c r="CV39" s="719"/>
      <c r="CW39" s="719"/>
      <c r="CX39" s="719"/>
      <c r="CY39" s="720"/>
      <c r="CZ39" s="688">
        <v>12.7</v>
      </c>
      <c r="DA39" s="717"/>
      <c r="DB39" s="717"/>
      <c r="DC39" s="721"/>
      <c r="DD39" s="692">
        <v>644742</v>
      </c>
      <c r="DE39" s="719"/>
      <c r="DF39" s="719"/>
      <c r="DG39" s="719"/>
      <c r="DH39" s="719"/>
      <c r="DI39" s="719"/>
      <c r="DJ39" s="719"/>
      <c r="DK39" s="720"/>
      <c r="DL39" s="692" t="s">
        <v>239</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175</v>
      </c>
      <c r="AA40" s="686"/>
      <c r="AB40" s="686"/>
      <c r="AC40" s="686"/>
      <c r="AD40" s="687" t="s">
        <v>239</v>
      </c>
      <c r="AE40" s="687"/>
      <c r="AF40" s="687"/>
      <c r="AG40" s="687"/>
      <c r="AH40" s="687"/>
      <c r="AI40" s="687"/>
      <c r="AJ40" s="687"/>
      <c r="AK40" s="687"/>
      <c r="AL40" s="688" t="s">
        <v>175</v>
      </c>
      <c r="AM40" s="689"/>
      <c r="AN40" s="689"/>
      <c r="AO40" s="690"/>
      <c r="AQ40" s="761" t="s">
        <v>345</v>
      </c>
      <c r="AR40" s="762"/>
      <c r="AS40" s="762"/>
      <c r="AT40" s="762"/>
      <c r="AU40" s="762"/>
      <c r="AV40" s="762"/>
      <c r="AW40" s="762"/>
      <c r="AX40" s="762"/>
      <c r="AY40" s="763"/>
      <c r="AZ40" s="683" t="s">
        <v>175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158</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42000</v>
      </c>
      <c r="CS40" s="684"/>
      <c r="CT40" s="684"/>
      <c r="CU40" s="684"/>
      <c r="CV40" s="684"/>
      <c r="CW40" s="684"/>
      <c r="CX40" s="684"/>
      <c r="CY40" s="685"/>
      <c r="CZ40" s="688">
        <v>0.8</v>
      </c>
      <c r="DA40" s="717"/>
      <c r="DB40" s="717"/>
      <c r="DC40" s="721"/>
      <c r="DD40" s="692" t="s">
        <v>175</v>
      </c>
      <c r="DE40" s="684"/>
      <c r="DF40" s="684"/>
      <c r="DG40" s="684"/>
      <c r="DH40" s="684"/>
      <c r="DI40" s="684"/>
      <c r="DJ40" s="684"/>
      <c r="DK40" s="685"/>
      <c r="DL40" s="692" t="s">
        <v>239</v>
      </c>
      <c r="DM40" s="684"/>
      <c r="DN40" s="684"/>
      <c r="DO40" s="684"/>
      <c r="DP40" s="684"/>
      <c r="DQ40" s="684"/>
      <c r="DR40" s="684"/>
      <c r="DS40" s="684"/>
      <c r="DT40" s="684"/>
      <c r="DU40" s="684"/>
      <c r="DV40" s="685"/>
      <c r="DW40" s="688" t="s">
        <v>239</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78023</v>
      </c>
      <c r="S41" s="684"/>
      <c r="T41" s="684"/>
      <c r="U41" s="684"/>
      <c r="V41" s="684"/>
      <c r="W41" s="684"/>
      <c r="X41" s="684"/>
      <c r="Y41" s="685"/>
      <c r="Z41" s="686">
        <v>1.5</v>
      </c>
      <c r="AA41" s="686"/>
      <c r="AB41" s="686"/>
      <c r="AC41" s="686"/>
      <c r="AD41" s="687" t="s">
        <v>239</v>
      </c>
      <c r="AE41" s="687"/>
      <c r="AF41" s="687"/>
      <c r="AG41" s="687"/>
      <c r="AH41" s="687"/>
      <c r="AI41" s="687"/>
      <c r="AJ41" s="687"/>
      <c r="AK41" s="687"/>
      <c r="AL41" s="688" t="s">
        <v>175</v>
      </c>
      <c r="AM41" s="689"/>
      <c r="AN41" s="689"/>
      <c r="AO41" s="690"/>
      <c r="AQ41" s="761" t="s">
        <v>350</v>
      </c>
      <c r="AR41" s="762"/>
      <c r="AS41" s="762"/>
      <c r="AT41" s="762"/>
      <c r="AU41" s="762"/>
      <c r="AV41" s="762"/>
      <c r="AW41" s="762"/>
      <c r="AX41" s="762"/>
      <c r="AY41" s="763"/>
      <c r="AZ41" s="683">
        <v>192600</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239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138</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5131787</v>
      </c>
      <c r="S42" s="769"/>
      <c r="T42" s="769"/>
      <c r="U42" s="769"/>
      <c r="V42" s="769"/>
      <c r="W42" s="769"/>
      <c r="X42" s="769"/>
      <c r="Y42" s="777"/>
      <c r="Z42" s="778">
        <v>100</v>
      </c>
      <c r="AA42" s="778"/>
      <c r="AB42" s="778"/>
      <c r="AC42" s="778"/>
      <c r="AD42" s="779">
        <v>2851122</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149762</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294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360453</v>
      </c>
      <c r="CS42" s="684"/>
      <c r="CT42" s="684"/>
      <c r="CU42" s="684"/>
      <c r="CV42" s="684"/>
      <c r="CW42" s="684"/>
      <c r="CX42" s="684"/>
      <c r="CY42" s="685"/>
      <c r="CZ42" s="688">
        <v>7.1</v>
      </c>
      <c r="DA42" s="689"/>
      <c r="DB42" s="689"/>
      <c r="DC42" s="701"/>
      <c r="DD42" s="692">
        <v>63523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4685</v>
      </c>
      <c r="CS43" s="719"/>
      <c r="CT43" s="719"/>
      <c r="CU43" s="719"/>
      <c r="CV43" s="719"/>
      <c r="CW43" s="719"/>
      <c r="CX43" s="719"/>
      <c r="CY43" s="720"/>
      <c r="CZ43" s="688">
        <v>0.1</v>
      </c>
      <c r="DA43" s="717"/>
      <c r="DB43" s="717"/>
      <c r="DC43" s="721"/>
      <c r="DD43" s="692">
        <v>4685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360453</v>
      </c>
      <c r="CS44" s="684"/>
      <c r="CT44" s="684"/>
      <c r="CU44" s="684"/>
      <c r="CV44" s="684"/>
      <c r="CW44" s="684"/>
      <c r="CX44" s="684"/>
      <c r="CY44" s="685"/>
      <c r="CZ44" s="688">
        <v>7.1</v>
      </c>
      <c r="DA44" s="689"/>
      <c r="DB44" s="689"/>
      <c r="DC44" s="701"/>
      <c r="DD44" s="692">
        <v>63523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170898</v>
      </c>
      <c r="CS45" s="719"/>
      <c r="CT45" s="719"/>
      <c r="CU45" s="719"/>
      <c r="CV45" s="719"/>
      <c r="CW45" s="719"/>
      <c r="CX45" s="719"/>
      <c r="CY45" s="720"/>
      <c r="CZ45" s="688">
        <v>3.4</v>
      </c>
      <c r="DA45" s="717"/>
      <c r="DB45" s="717"/>
      <c r="DC45" s="721"/>
      <c r="DD45" s="692">
        <v>9171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175547</v>
      </c>
      <c r="CS46" s="684"/>
      <c r="CT46" s="684"/>
      <c r="CU46" s="684"/>
      <c r="CV46" s="684"/>
      <c r="CW46" s="684"/>
      <c r="CX46" s="684"/>
      <c r="CY46" s="685"/>
      <c r="CZ46" s="688">
        <v>3.4</v>
      </c>
      <c r="DA46" s="689"/>
      <c r="DB46" s="689"/>
      <c r="DC46" s="701"/>
      <c r="DD46" s="692">
        <v>53744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239</v>
      </c>
      <c r="CS47" s="719"/>
      <c r="CT47" s="719"/>
      <c r="CU47" s="719"/>
      <c r="CV47" s="719"/>
      <c r="CW47" s="719"/>
      <c r="CX47" s="719"/>
      <c r="CY47" s="720"/>
      <c r="CZ47" s="688" t="s">
        <v>239</v>
      </c>
      <c r="DA47" s="717"/>
      <c r="DB47" s="717"/>
      <c r="DC47" s="721"/>
      <c r="DD47" s="692" t="s">
        <v>175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5091372</v>
      </c>
      <c r="CS49" s="754"/>
      <c r="CT49" s="754"/>
      <c r="CU49" s="754"/>
      <c r="CV49" s="754"/>
      <c r="CW49" s="754"/>
      <c r="CX49" s="754"/>
      <c r="CY49" s="785"/>
      <c r="CZ49" s="780">
        <v>100</v>
      </c>
      <c r="DA49" s="786"/>
      <c r="DB49" s="786"/>
      <c r="DC49" s="787"/>
      <c r="DD49" s="788">
        <v>4232726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oxw6+yTUN9qzvP/M/zHN3NyroGfbAzP7YOmRbotDKyEjgcg8LjzOwU8/Lr6py9Y700Ov7LY6r2A8UG2h1doAw==" saltValue="0aCUEN6d7EYPCA3RgkRV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22" zoomScale="70" zoomScaleNormal="25" zoomScaleSheetLayoutView="70" workbookViewId="0">
      <selection activeCell="CH7" sqref="CH7:CL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5132</v>
      </c>
      <c r="R7" s="819"/>
      <c r="S7" s="819"/>
      <c r="T7" s="819"/>
      <c r="U7" s="819"/>
      <c r="V7" s="819">
        <v>5091</v>
      </c>
      <c r="W7" s="819"/>
      <c r="X7" s="819"/>
      <c r="Y7" s="819"/>
      <c r="Z7" s="819"/>
      <c r="AA7" s="819">
        <v>40</v>
      </c>
      <c r="AB7" s="819"/>
      <c r="AC7" s="819"/>
      <c r="AD7" s="819"/>
      <c r="AE7" s="820"/>
      <c r="AF7" s="821">
        <v>40</v>
      </c>
      <c r="AG7" s="822"/>
      <c r="AH7" s="822"/>
      <c r="AI7" s="822"/>
      <c r="AJ7" s="823"/>
      <c r="AK7" s="858">
        <v>182</v>
      </c>
      <c r="AL7" s="859"/>
      <c r="AM7" s="859"/>
      <c r="AN7" s="859"/>
      <c r="AO7" s="859"/>
      <c r="AP7" s="859">
        <v>4638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5132</v>
      </c>
      <c r="R23" s="878"/>
      <c r="S23" s="878"/>
      <c r="T23" s="878"/>
      <c r="U23" s="878"/>
      <c r="V23" s="878">
        <v>5091</v>
      </c>
      <c r="W23" s="878"/>
      <c r="X23" s="878"/>
      <c r="Y23" s="878"/>
      <c r="Z23" s="878"/>
      <c r="AA23" s="878">
        <v>40</v>
      </c>
      <c r="AB23" s="878"/>
      <c r="AC23" s="878"/>
      <c r="AD23" s="878"/>
      <c r="AE23" s="879"/>
      <c r="AF23" s="880">
        <v>40</v>
      </c>
      <c r="AG23" s="878"/>
      <c r="AH23" s="878"/>
      <c r="AI23" s="878"/>
      <c r="AJ23" s="881"/>
      <c r="AK23" s="882"/>
      <c r="AL23" s="883"/>
      <c r="AM23" s="883"/>
      <c r="AN23" s="883"/>
      <c r="AO23" s="883"/>
      <c r="AP23" s="878">
        <v>4638</v>
      </c>
      <c r="AQ23" s="878"/>
      <c r="AR23" s="878"/>
      <c r="AS23" s="878"/>
      <c r="AT23" s="878"/>
      <c r="AU23" s="884"/>
      <c r="AV23" s="884"/>
      <c r="AW23" s="884"/>
      <c r="AX23" s="884"/>
      <c r="AY23" s="885"/>
      <c r="AZ23" s="893" t="s">
        <v>175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1049</v>
      </c>
      <c r="R28" s="907"/>
      <c r="S28" s="907"/>
      <c r="T28" s="907"/>
      <c r="U28" s="907"/>
      <c r="V28" s="907">
        <v>1014</v>
      </c>
      <c r="W28" s="907"/>
      <c r="X28" s="907"/>
      <c r="Y28" s="907"/>
      <c r="Z28" s="907"/>
      <c r="AA28" s="907">
        <v>35</v>
      </c>
      <c r="AB28" s="907"/>
      <c r="AC28" s="907"/>
      <c r="AD28" s="907"/>
      <c r="AE28" s="908"/>
      <c r="AF28" s="909">
        <v>35</v>
      </c>
      <c r="AG28" s="907"/>
      <c r="AH28" s="907"/>
      <c r="AI28" s="907"/>
      <c r="AJ28" s="910"/>
      <c r="AK28" s="911">
        <v>38</v>
      </c>
      <c r="AL28" s="902"/>
      <c r="AM28" s="902"/>
      <c r="AN28" s="902"/>
      <c r="AO28" s="902"/>
      <c r="AP28" s="902" t="s">
        <v>575</v>
      </c>
      <c r="AQ28" s="902"/>
      <c r="AR28" s="902"/>
      <c r="AS28" s="902"/>
      <c r="AT28" s="902"/>
      <c r="AU28" s="902" t="s">
        <v>575</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348</v>
      </c>
      <c r="R29" s="843"/>
      <c r="S29" s="843"/>
      <c r="T29" s="843"/>
      <c r="U29" s="843"/>
      <c r="V29" s="843">
        <v>346</v>
      </c>
      <c r="W29" s="843"/>
      <c r="X29" s="843"/>
      <c r="Y29" s="843"/>
      <c r="Z29" s="843"/>
      <c r="AA29" s="843">
        <v>2</v>
      </c>
      <c r="AB29" s="843"/>
      <c r="AC29" s="843"/>
      <c r="AD29" s="843"/>
      <c r="AE29" s="844"/>
      <c r="AF29" s="845">
        <v>2</v>
      </c>
      <c r="AG29" s="846"/>
      <c r="AH29" s="846"/>
      <c r="AI29" s="846"/>
      <c r="AJ29" s="847"/>
      <c r="AK29" s="914">
        <v>238</v>
      </c>
      <c r="AL29" s="915"/>
      <c r="AM29" s="915"/>
      <c r="AN29" s="915"/>
      <c r="AO29" s="915"/>
      <c r="AP29" s="915">
        <v>175</v>
      </c>
      <c r="AQ29" s="915"/>
      <c r="AR29" s="915"/>
      <c r="AS29" s="915"/>
      <c r="AT29" s="915"/>
      <c r="AU29" s="915">
        <v>117</v>
      </c>
      <c r="AV29" s="915"/>
      <c r="AW29" s="915"/>
      <c r="AX29" s="915"/>
      <c r="AY29" s="915"/>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485</v>
      </c>
      <c r="R30" s="843"/>
      <c r="S30" s="843"/>
      <c r="T30" s="843"/>
      <c r="U30" s="843"/>
      <c r="V30" s="843">
        <v>482</v>
      </c>
      <c r="W30" s="843"/>
      <c r="X30" s="843"/>
      <c r="Y30" s="843"/>
      <c r="Z30" s="843"/>
      <c r="AA30" s="843">
        <v>3</v>
      </c>
      <c r="AB30" s="843"/>
      <c r="AC30" s="843"/>
      <c r="AD30" s="843"/>
      <c r="AE30" s="844"/>
      <c r="AF30" s="845">
        <v>3</v>
      </c>
      <c r="AG30" s="846"/>
      <c r="AH30" s="846"/>
      <c r="AI30" s="846"/>
      <c r="AJ30" s="847"/>
      <c r="AK30" s="914">
        <v>73</v>
      </c>
      <c r="AL30" s="915"/>
      <c r="AM30" s="915"/>
      <c r="AN30" s="915"/>
      <c r="AO30" s="915"/>
      <c r="AP30" s="915" t="s">
        <v>575</v>
      </c>
      <c r="AQ30" s="915"/>
      <c r="AR30" s="915"/>
      <c r="AS30" s="915"/>
      <c r="AT30" s="915"/>
      <c r="AU30" s="915" t="s">
        <v>575</v>
      </c>
      <c r="AV30" s="915"/>
      <c r="AW30" s="915"/>
      <c r="AX30" s="915"/>
      <c r="AY30" s="915"/>
      <c r="AZ30" s="916" t="s">
        <v>575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64</v>
      </c>
      <c r="R31" s="843"/>
      <c r="S31" s="843"/>
      <c r="T31" s="843"/>
      <c r="U31" s="843"/>
      <c r="V31" s="843">
        <v>64</v>
      </c>
      <c r="W31" s="843"/>
      <c r="X31" s="843"/>
      <c r="Y31" s="843"/>
      <c r="Z31" s="843"/>
      <c r="AA31" s="843">
        <v>1</v>
      </c>
      <c r="AB31" s="843"/>
      <c r="AC31" s="843"/>
      <c r="AD31" s="843"/>
      <c r="AE31" s="844"/>
      <c r="AF31" s="845">
        <v>1</v>
      </c>
      <c r="AG31" s="846"/>
      <c r="AH31" s="846"/>
      <c r="AI31" s="846"/>
      <c r="AJ31" s="847"/>
      <c r="AK31" s="914">
        <v>18</v>
      </c>
      <c r="AL31" s="915"/>
      <c r="AM31" s="915"/>
      <c r="AN31" s="915"/>
      <c r="AO31" s="915"/>
      <c r="AP31" s="915" t="s">
        <v>575</v>
      </c>
      <c r="AQ31" s="915"/>
      <c r="AR31" s="915"/>
      <c r="AS31" s="915"/>
      <c r="AT31" s="915"/>
      <c r="AU31" s="915" t="s">
        <v>575</v>
      </c>
      <c r="AV31" s="915"/>
      <c r="AW31" s="915"/>
      <c r="AX31" s="915"/>
      <c r="AY31" s="915"/>
      <c r="AZ31" s="916" t="s">
        <v>575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184</v>
      </c>
      <c r="R32" s="843"/>
      <c r="S32" s="843"/>
      <c r="T32" s="843"/>
      <c r="U32" s="843"/>
      <c r="V32" s="843">
        <v>183</v>
      </c>
      <c r="W32" s="843"/>
      <c r="X32" s="843"/>
      <c r="Y32" s="843"/>
      <c r="Z32" s="843"/>
      <c r="AA32" s="843">
        <v>1</v>
      </c>
      <c r="AB32" s="843"/>
      <c r="AC32" s="843"/>
      <c r="AD32" s="843"/>
      <c r="AE32" s="844"/>
      <c r="AF32" s="845">
        <v>1</v>
      </c>
      <c r="AG32" s="846"/>
      <c r="AH32" s="846"/>
      <c r="AI32" s="846"/>
      <c r="AJ32" s="847"/>
      <c r="AK32" s="914" t="s">
        <v>575</v>
      </c>
      <c r="AL32" s="915"/>
      <c r="AM32" s="915"/>
      <c r="AN32" s="915"/>
      <c r="AO32" s="915"/>
      <c r="AP32" s="915">
        <v>139</v>
      </c>
      <c r="AQ32" s="915"/>
      <c r="AR32" s="915"/>
      <c r="AS32" s="915"/>
      <c r="AT32" s="915"/>
      <c r="AU32" s="915" t="s">
        <v>575</v>
      </c>
      <c r="AV32" s="915"/>
      <c r="AW32" s="915"/>
      <c r="AX32" s="915"/>
      <c r="AY32" s="915"/>
      <c r="AZ32" s="916" t="s">
        <v>575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174</v>
      </c>
      <c r="R33" s="843"/>
      <c r="S33" s="843"/>
      <c r="T33" s="843"/>
      <c r="U33" s="843"/>
      <c r="V33" s="843">
        <v>173</v>
      </c>
      <c r="W33" s="843"/>
      <c r="X33" s="843"/>
      <c r="Y33" s="843"/>
      <c r="Z33" s="843"/>
      <c r="AA33" s="843">
        <v>1</v>
      </c>
      <c r="AB33" s="843"/>
      <c r="AC33" s="843"/>
      <c r="AD33" s="843"/>
      <c r="AE33" s="844"/>
      <c r="AF33" s="845">
        <v>1</v>
      </c>
      <c r="AG33" s="846"/>
      <c r="AH33" s="846"/>
      <c r="AI33" s="846"/>
      <c r="AJ33" s="847"/>
      <c r="AK33" s="914">
        <v>144</v>
      </c>
      <c r="AL33" s="915"/>
      <c r="AM33" s="915"/>
      <c r="AN33" s="915"/>
      <c r="AO33" s="915"/>
      <c r="AP33" s="915">
        <v>1012</v>
      </c>
      <c r="AQ33" s="915"/>
      <c r="AR33" s="915"/>
      <c r="AS33" s="915"/>
      <c r="AT33" s="915"/>
      <c r="AU33" s="915">
        <v>1010</v>
      </c>
      <c r="AV33" s="915"/>
      <c r="AW33" s="915"/>
      <c r="AX33" s="915"/>
      <c r="AY33" s="915"/>
      <c r="AZ33" s="916" t="s">
        <v>575</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v>
      </c>
      <c r="AG63" s="926"/>
      <c r="AH63" s="926"/>
      <c r="AI63" s="926"/>
      <c r="AJ63" s="927"/>
      <c r="AK63" s="928"/>
      <c r="AL63" s="923"/>
      <c r="AM63" s="923"/>
      <c r="AN63" s="923"/>
      <c r="AO63" s="923"/>
      <c r="AP63" s="926">
        <v>1326</v>
      </c>
      <c r="AQ63" s="926"/>
      <c r="AR63" s="926"/>
      <c r="AS63" s="926"/>
      <c r="AT63" s="926"/>
      <c r="AU63" s="926">
        <v>1127</v>
      </c>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395</v>
      </c>
      <c r="R66" s="802"/>
      <c r="S66" s="802"/>
      <c r="T66" s="802"/>
      <c r="U66" s="803"/>
      <c r="V66" s="801" t="s">
        <v>414</v>
      </c>
      <c r="W66" s="802"/>
      <c r="X66" s="802"/>
      <c r="Y66" s="802"/>
      <c r="Z66" s="803"/>
      <c r="AA66" s="801" t="s">
        <v>397</v>
      </c>
      <c r="AB66" s="802"/>
      <c r="AC66" s="802"/>
      <c r="AD66" s="802"/>
      <c r="AE66" s="803"/>
      <c r="AF66" s="936" t="s">
        <v>398</v>
      </c>
      <c r="AG66" s="897"/>
      <c r="AH66" s="897"/>
      <c r="AI66" s="897"/>
      <c r="AJ66" s="937"/>
      <c r="AK66" s="801" t="s">
        <v>415</v>
      </c>
      <c r="AL66" s="825"/>
      <c r="AM66" s="825"/>
      <c r="AN66" s="825"/>
      <c r="AO66" s="826"/>
      <c r="AP66" s="801" t="s">
        <v>400</v>
      </c>
      <c r="AQ66" s="802"/>
      <c r="AR66" s="802"/>
      <c r="AS66" s="802"/>
      <c r="AT66" s="803"/>
      <c r="AU66" s="801" t="s">
        <v>416</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145</v>
      </c>
      <c r="R68" s="950"/>
      <c r="S68" s="950"/>
      <c r="T68" s="950"/>
      <c r="U68" s="950"/>
      <c r="V68" s="950">
        <v>139</v>
      </c>
      <c r="W68" s="950"/>
      <c r="X68" s="950"/>
      <c r="Y68" s="950"/>
      <c r="Z68" s="950"/>
      <c r="AA68" s="950">
        <v>6</v>
      </c>
      <c r="AB68" s="950"/>
      <c r="AC68" s="950"/>
      <c r="AD68" s="950"/>
      <c r="AE68" s="950"/>
      <c r="AF68" s="950">
        <v>6</v>
      </c>
      <c r="AG68" s="950"/>
      <c r="AH68" s="950"/>
      <c r="AI68" s="950"/>
      <c r="AJ68" s="950"/>
      <c r="AK68" s="950">
        <v>2</v>
      </c>
      <c r="AL68" s="950"/>
      <c r="AM68" s="950"/>
      <c r="AN68" s="950"/>
      <c r="AO68" s="950"/>
      <c r="AP68" s="950" t="s">
        <v>575</v>
      </c>
      <c r="AQ68" s="950"/>
      <c r="AR68" s="950"/>
      <c r="AS68" s="950"/>
      <c r="AT68" s="950"/>
      <c r="AU68" s="950" t="s">
        <v>575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816</v>
      </c>
      <c r="R69" s="915"/>
      <c r="S69" s="915"/>
      <c r="T69" s="915"/>
      <c r="U69" s="915"/>
      <c r="V69" s="915">
        <v>808</v>
      </c>
      <c r="W69" s="915"/>
      <c r="X69" s="915"/>
      <c r="Y69" s="915"/>
      <c r="Z69" s="915"/>
      <c r="AA69" s="915">
        <v>8</v>
      </c>
      <c r="AB69" s="915"/>
      <c r="AC69" s="915"/>
      <c r="AD69" s="915"/>
      <c r="AE69" s="915"/>
      <c r="AF69" s="915">
        <v>8</v>
      </c>
      <c r="AG69" s="915"/>
      <c r="AH69" s="915"/>
      <c r="AI69" s="915"/>
      <c r="AJ69" s="915"/>
      <c r="AK69" s="915" t="s">
        <v>575</v>
      </c>
      <c r="AL69" s="915"/>
      <c r="AM69" s="915"/>
      <c r="AN69" s="915"/>
      <c r="AO69" s="915"/>
      <c r="AP69" s="915">
        <v>98</v>
      </c>
      <c r="AQ69" s="915"/>
      <c r="AR69" s="915"/>
      <c r="AS69" s="915"/>
      <c r="AT69" s="915"/>
      <c r="AU69" s="915" t="s">
        <v>575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25</v>
      </c>
      <c r="R70" s="915"/>
      <c r="S70" s="915"/>
      <c r="T70" s="915"/>
      <c r="U70" s="915"/>
      <c r="V70" s="915">
        <v>24</v>
      </c>
      <c r="W70" s="915"/>
      <c r="X70" s="915"/>
      <c r="Y70" s="915"/>
      <c r="Z70" s="915"/>
      <c r="AA70" s="915">
        <v>1</v>
      </c>
      <c r="AB70" s="915"/>
      <c r="AC70" s="915"/>
      <c r="AD70" s="915"/>
      <c r="AE70" s="915"/>
      <c r="AF70" s="915">
        <v>1</v>
      </c>
      <c r="AG70" s="915"/>
      <c r="AH70" s="915"/>
      <c r="AI70" s="915"/>
      <c r="AJ70" s="915"/>
      <c r="AK70" s="915" t="s">
        <v>575</v>
      </c>
      <c r="AL70" s="915"/>
      <c r="AM70" s="915"/>
      <c r="AN70" s="915"/>
      <c r="AO70" s="915"/>
      <c r="AP70" s="915" t="s">
        <v>575</v>
      </c>
      <c r="AQ70" s="915"/>
      <c r="AR70" s="915"/>
      <c r="AS70" s="915"/>
      <c r="AT70" s="915"/>
      <c r="AU70" s="915" t="s">
        <v>575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v>
      </c>
      <c r="AG88" s="926"/>
      <c r="AH88" s="926"/>
      <c r="AI88" s="926"/>
      <c r="AJ88" s="926"/>
      <c r="AK88" s="923"/>
      <c r="AL88" s="923"/>
      <c r="AM88" s="923"/>
      <c r="AN88" s="923"/>
      <c r="AO88" s="923"/>
      <c r="AP88" s="926">
        <v>98</v>
      </c>
      <c r="AQ88" s="926"/>
      <c r="AR88" s="926"/>
      <c r="AS88" s="926"/>
      <c r="AT88" s="926"/>
      <c r="AU88" s="926" t="s">
        <v>575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309</v>
      </c>
      <c r="AG109" s="979"/>
      <c r="AH109" s="979"/>
      <c r="AI109" s="979"/>
      <c r="AJ109" s="980"/>
      <c r="AK109" s="978" t="s">
        <v>308</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309</v>
      </c>
      <c r="BW109" s="979"/>
      <c r="BX109" s="979"/>
      <c r="BY109" s="979"/>
      <c r="BZ109" s="980"/>
      <c r="CA109" s="978" t="s">
        <v>308</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309</v>
      </c>
      <c r="DM109" s="979"/>
      <c r="DN109" s="979"/>
      <c r="DO109" s="979"/>
      <c r="DP109" s="980"/>
      <c r="DQ109" s="978" t="s">
        <v>308</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702854</v>
      </c>
      <c r="AB110" s="986"/>
      <c r="AC110" s="986"/>
      <c r="AD110" s="986"/>
      <c r="AE110" s="987"/>
      <c r="AF110" s="988">
        <v>662563</v>
      </c>
      <c r="AG110" s="986"/>
      <c r="AH110" s="986"/>
      <c r="AI110" s="986"/>
      <c r="AJ110" s="987"/>
      <c r="AK110" s="988">
        <v>584170</v>
      </c>
      <c r="AL110" s="986"/>
      <c r="AM110" s="986"/>
      <c r="AN110" s="986"/>
      <c r="AO110" s="987"/>
      <c r="AP110" s="989">
        <v>24.1</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5147514</v>
      </c>
      <c r="BR110" s="1021"/>
      <c r="BS110" s="1021"/>
      <c r="BT110" s="1021"/>
      <c r="BU110" s="1021"/>
      <c r="BV110" s="1021">
        <v>4898111</v>
      </c>
      <c r="BW110" s="1021"/>
      <c r="BX110" s="1021"/>
      <c r="BY110" s="1021"/>
      <c r="BZ110" s="1021"/>
      <c r="CA110" s="1021">
        <v>4637971</v>
      </c>
      <c r="CB110" s="1021"/>
      <c r="CC110" s="1021"/>
      <c r="CD110" s="1021"/>
      <c r="CE110" s="1021"/>
      <c r="CF110" s="1035">
        <v>191.7</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433</v>
      </c>
      <c r="DH110" s="1021"/>
      <c r="DI110" s="1021"/>
      <c r="DJ110" s="1021"/>
      <c r="DK110" s="1021"/>
      <c r="DL110" s="1021" t="s">
        <v>434</v>
      </c>
      <c r="DM110" s="1021"/>
      <c r="DN110" s="1021"/>
      <c r="DO110" s="1021"/>
      <c r="DP110" s="1021"/>
      <c r="DQ110" s="1021" t="s">
        <v>175</v>
      </c>
      <c r="DR110" s="1021"/>
      <c r="DS110" s="1021"/>
      <c r="DT110" s="1021"/>
      <c r="DU110" s="1021"/>
      <c r="DV110" s="1022" t="s">
        <v>433</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175</v>
      </c>
      <c r="AB111" s="1028"/>
      <c r="AC111" s="1028"/>
      <c r="AD111" s="1028"/>
      <c r="AE111" s="1029"/>
      <c r="AF111" s="1030" t="s">
        <v>436</v>
      </c>
      <c r="AG111" s="1028"/>
      <c r="AH111" s="1028"/>
      <c r="AI111" s="1028"/>
      <c r="AJ111" s="1029"/>
      <c r="AK111" s="1030" t="s">
        <v>436</v>
      </c>
      <c r="AL111" s="1028"/>
      <c r="AM111" s="1028"/>
      <c r="AN111" s="1028"/>
      <c r="AO111" s="1029"/>
      <c r="AP111" s="1031" t="s">
        <v>175</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433</v>
      </c>
      <c r="BR111" s="1014"/>
      <c r="BS111" s="1014"/>
      <c r="BT111" s="1014"/>
      <c r="BU111" s="1014"/>
      <c r="BV111" s="1014" t="s">
        <v>175</v>
      </c>
      <c r="BW111" s="1014"/>
      <c r="BX111" s="1014"/>
      <c r="BY111" s="1014"/>
      <c r="BZ111" s="1014"/>
      <c r="CA111" s="1014" t="s">
        <v>175</v>
      </c>
      <c r="CB111" s="1014"/>
      <c r="CC111" s="1014"/>
      <c r="CD111" s="1014"/>
      <c r="CE111" s="1014"/>
      <c r="CF111" s="1008" t="s">
        <v>434</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175</v>
      </c>
      <c r="DH111" s="1014"/>
      <c r="DI111" s="1014"/>
      <c r="DJ111" s="1014"/>
      <c r="DK111" s="1014"/>
      <c r="DL111" s="1014" t="s">
        <v>439</v>
      </c>
      <c r="DM111" s="1014"/>
      <c r="DN111" s="1014"/>
      <c r="DO111" s="1014"/>
      <c r="DP111" s="1014"/>
      <c r="DQ111" s="1014" t="s">
        <v>175</v>
      </c>
      <c r="DR111" s="1014"/>
      <c r="DS111" s="1014"/>
      <c r="DT111" s="1014"/>
      <c r="DU111" s="1014"/>
      <c r="DV111" s="1015" t="s">
        <v>439</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434</v>
      </c>
      <c r="AG112" s="1053"/>
      <c r="AH112" s="1053"/>
      <c r="AI112" s="1053"/>
      <c r="AJ112" s="1054"/>
      <c r="AK112" s="1055" t="s">
        <v>175</v>
      </c>
      <c r="AL112" s="1053"/>
      <c r="AM112" s="1053"/>
      <c r="AN112" s="1053"/>
      <c r="AO112" s="1054"/>
      <c r="AP112" s="1056" t="s">
        <v>175</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1266888</v>
      </c>
      <c r="BR112" s="1014"/>
      <c r="BS112" s="1014"/>
      <c r="BT112" s="1014"/>
      <c r="BU112" s="1014"/>
      <c r="BV112" s="1014">
        <v>1205573</v>
      </c>
      <c r="BW112" s="1014"/>
      <c r="BX112" s="1014"/>
      <c r="BY112" s="1014"/>
      <c r="BZ112" s="1014"/>
      <c r="CA112" s="1014">
        <v>1126858</v>
      </c>
      <c r="CB112" s="1014"/>
      <c r="CC112" s="1014"/>
      <c r="CD112" s="1014"/>
      <c r="CE112" s="1014"/>
      <c r="CF112" s="1008">
        <v>46.6</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434</v>
      </c>
      <c r="DM112" s="1014"/>
      <c r="DN112" s="1014"/>
      <c r="DO112" s="1014"/>
      <c r="DP112" s="1014"/>
      <c r="DQ112" s="1014" t="s">
        <v>175</v>
      </c>
      <c r="DR112" s="1014"/>
      <c r="DS112" s="1014"/>
      <c r="DT112" s="1014"/>
      <c r="DU112" s="1014"/>
      <c r="DV112" s="1015" t="s">
        <v>434</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134233</v>
      </c>
      <c r="AB113" s="1028"/>
      <c r="AC113" s="1028"/>
      <c r="AD113" s="1028"/>
      <c r="AE113" s="1029"/>
      <c r="AF113" s="1030">
        <v>131155</v>
      </c>
      <c r="AG113" s="1028"/>
      <c r="AH113" s="1028"/>
      <c r="AI113" s="1028"/>
      <c r="AJ113" s="1029"/>
      <c r="AK113" s="1030">
        <v>127142</v>
      </c>
      <c r="AL113" s="1028"/>
      <c r="AM113" s="1028"/>
      <c r="AN113" s="1028"/>
      <c r="AO113" s="1029"/>
      <c r="AP113" s="1031">
        <v>5.3</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t="s">
        <v>434</v>
      </c>
      <c r="BR113" s="1014"/>
      <c r="BS113" s="1014"/>
      <c r="BT113" s="1014"/>
      <c r="BU113" s="1014"/>
      <c r="BV113" s="1014" t="s">
        <v>175</v>
      </c>
      <c r="BW113" s="1014"/>
      <c r="BX113" s="1014"/>
      <c r="BY113" s="1014"/>
      <c r="BZ113" s="1014"/>
      <c r="CA113" s="1014" t="s">
        <v>434</v>
      </c>
      <c r="CB113" s="1014"/>
      <c r="CC113" s="1014"/>
      <c r="CD113" s="1014"/>
      <c r="CE113" s="1014"/>
      <c r="CF113" s="1008" t="s">
        <v>175</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175</v>
      </c>
      <c r="DH113" s="1053"/>
      <c r="DI113" s="1053"/>
      <c r="DJ113" s="1053"/>
      <c r="DK113" s="1054"/>
      <c r="DL113" s="1055" t="s">
        <v>175</v>
      </c>
      <c r="DM113" s="1053"/>
      <c r="DN113" s="1053"/>
      <c r="DO113" s="1053"/>
      <c r="DP113" s="1054"/>
      <c r="DQ113" s="1055" t="s">
        <v>175</v>
      </c>
      <c r="DR113" s="1053"/>
      <c r="DS113" s="1053"/>
      <c r="DT113" s="1053"/>
      <c r="DU113" s="1054"/>
      <c r="DV113" s="1056" t="s">
        <v>433</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433</v>
      </c>
      <c r="AB114" s="1053"/>
      <c r="AC114" s="1053"/>
      <c r="AD114" s="1053"/>
      <c r="AE114" s="1054"/>
      <c r="AF114" s="1055" t="s">
        <v>433</v>
      </c>
      <c r="AG114" s="1053"/>
      <c r="AH114" s="1053"/>
      <c r="AI114" s="1053"/>
      <c r="AJ114" s="1054"/>
      <c r="AK114" s="1055" t="s">
        <v>439</v>
      </c>
      <c r="AL114" s="1053"/>
      <c r="AM114" s="1053"/>
      <c r="AN114" s="1053"/>
      <c r="AO114" s="1054"/>
      <c r="AP114" s="1056" t="s">
        <v>175</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106962</v>
      </c>
      <c r="BR114" s="1014"/>
      <c r="BS114" s="1014"/>
      <c r="BT114" s="1014"/>
      <c r="BU114" s="1014"/>
      <c r="BV114" s="1014">
        <v>48138</v>
      </c>
      <c r="BW114" s="1014"/>
      <c r="BX114" s="1014"/>
      <c r="BY114" s="1014"/>
      <c r="BZ114" s="1014"/>
      <c r="CA114" s="1014">
        <v>39284</v>
      </c>
      <c r="CB114" s="1014"/>
      <c r="CC114" s="1014"/>
      <c r="CD114" s="1014"/>
      <c r="CE114" s="1014"/>
      <c r="CF114" s="1008">
        <v>1.6</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433</v>
      </c>
      <c r="DH114" s="1053"/>
      <c r="DI114" s="1053"/>
      <c r="DJ114" s="1053"/>
      <c r="DK114" s="1054"/>
      <c r="DL114" s="1055" t="s">
        <v>175</v>
      </c>
      <c r="DM114" s="1053"/>
      <c r="DN114" s="1053"/>
      <c r="DO114" s="1053"/>
      <c r="DP114" s="1054"/>
      <c r="DQ114" s="1055" t="s">
        <v>434</v>
      </c>
      <c r="DR114" s="1053"/>
      <c r="DS114" s="1053"/>
      <c r="DT114" s="1053"/>
      <c r="DU114" s="1054"/>
      <c r="DV114" s="1056" t="s">
        <v>175</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175</v>
      </c>
      <c r="AB115" s="1028"/>
      <c r="AC115" s="1028"/>
      <c r="AD115" s="1028"/>
      <c r="AE115" s="1029"/>
      <c r="AF115" s="1030" t="s">
        <v>433</v>
      </c>
      <c r="AG115" s="1028"/>
      <c r="AH115" s="1028"/>
      <c r="AI115" s="1028"/>
      <c r="AJ115" s="1029"/>
      <c r="AK115" s="1030" t="s">
        <v>175</v>
      </c>
      <c r="AL115" s="1028"/>
      <c r="AM115" s="1028"/>
      <c r="AN115" s="1028"/>
      <c r="AO115" s="1029"/>
      <c r="AP115" s="1031" t="s">
        <v>175</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433</v>
      </c>
      <c r="BR115" s="1014"/>
      <c r="BS115" s="1014"/>
      <c r="BT115" s="1014"/>
      <c r="BU115" s="1014"/>
      <c r="BV115" s="1014" t="s">
        <v>436</v>
      </c>
      <c r="BW115" s="1014"/>
      <c r="BX115" s="1014"/>
      <c r="BY115" s="1014"/>
      <c r="BZ115" s="1014"/>
      <c r="CA115" s="1014" t="s">
        <v>436</v>
      </c>
      <c r="CB115" s="1014"/>
      <c r="CC115" s="1014"/>
      <c r="CD115" s="1014"/>
      <c r="CE115" s="1014"/>
      <c r="CF115" s="1008" t="s">
        <v>433</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433</v>
      </c>
      <c r="DM115" s="1053"/>
      <c r="DN115" s="1053"/>
      <c r="DO115" s="1053"/>
      <c r="DP115" s="1054"/>
      <c r="DQ115" s="1055" t="s">
        <v>434</v>
      </c>
      <c r="DR115" s="1053"/>
      <c r="DS115" s="1053"/>
      <c r="DT115" s="1053"/>
      <c r="DU115" s="1054"/>
      <c r="DV115" s="1056" t="s">
        <v>433</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1380</v>
      </c>
      <c r="AB116" s="1053"/>
      <c r="AC116" s="1053"/>
      <c r="AD116" s="1053"/>
      <c r="AE116" s="1054"/>
      <c r="AF116" s="1055">
        <v>700</v>
      </c>
      <c r="AG116" s="1053"/>
      <c r="AH116" s="1053"/>
      <c r="AI116" s="1053"/>
      <c r="AJ116" s="1054"/>
      <c r="AK116" s="1055">
        <v>235</v>
      </c>
      <c r="AL116" s="1053"/>
      <c r="AM116" s="1053"/>
      <c r="AN116" s="1053"/>
      <c r="AO116" s="1054"/>
      <c r="AP116" s="1056">
        <v>0</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433</v>
      </c>
      <c r="BW116" s="1014"/>
      <c r="BX116" s="1014"/>
      <c r="BY116" s="1014"/>
      <c r="BZ116" s="1014"/>
      <c r="CA116" s="1014" t="s">
        <v>175</v>
      </c>
      <c r="CB116" s="1014"/>
      <c r="CC116" s="1014"/>
      <c r="CD116" s="1014"/>
      <c r="CE116" s="1014"/>
      <c r="CF116" s="1008" t="s">
        <v>175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175</v>
      </c>
      <c r="DH116" s="1053"/>
      <c r="DI116" s="1053"/>
      <c r="DJ116" s="1053"/>
      <c r="DK116" s="1054"/>
      <c r="DL116" s="1055" t="s">
        <v>175</v>
      </c>
      <c r="DM116" s="1053"/>
      <c r="DN116" s="1053"/>
      <c r="DO116" s="1053"/>
      <c r="DP116" s="1054"/>
      <c r="DQ116" s="1055" t="s">
        <v>436</v>
      </c>
      <c r="DR116" s="1053"/>
      <c r="DS116" s="1053"/>
      <c r="DT116" s="1053"/>
      <c r="DU116" s="1054"/>
      <c r="DV116" s="1056" t="s">
        <v>175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838467</v>
      </c>
      <c r="AB117" s="1071"/>
      <c r="AC117" s="1071"/>
      <c r="AD117" s="1071"/>
      <c r="AE117" s="1072"/>
      <c r="AF117" s="1073">
        <v>794418</v>
      </c>
      <c r="AG117" s="1071"/>
      <c r="AH117" s="1071"/>
      <c r="AI117" s="1071"/>
      <c r="AJ117" s="1072"/>
      <c r="AK117" s="1073">
        <v>711547</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175</v>
      </c>
      <c r="BR117" s="1014"/>
      <c r="BS117" s="1014"/>
      <c r="BT117" s="1014"/>
      <c r="BU117" s="1014"/>
      <c r="BV117" s="1014" t="s">
        <v>175</v>
      </c>
      <c r="BW117" s="1014"/>
      <c r="BX117" s="1014"/>
      <c r="BY117" s="1014"/>
      <c r="BZ117" s="1014"/>
      <c r="CA117" s="1014" t="s">
        <v>175</v>
      </c>
      <c r="CB117" s="1014"/>
      <c r="CC117" s="1014"/>
      <c r="CD117" s="1014"/>
      <c r="CE117" s="1014"/>
      <c r="CF117" s="1008" t="s">
        <v>175</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175</v>
      </c>
      <c r="DH117" s="1053"/>
      <c r="DI117" s="1053"/>
      <c r="DJ117" s="1053"/>
      <c r="DK117" s="1054"/>
      <c r="DL117" s="1055" t="s">
        <v>175</v>
      </c>
      <c r="DM117" s="1053"/>
      <c r="DN117" s="1053"/>
      <c r="DO117" s="1053"/>
      <c r="DP117" s="1054"/>
      <c r="DQ117" s="1055" t="s">
        <v>175</v>
      </c>
      <c r="DR117" s="1053"/>
      <c r="DS117" s="1053"/>
      <c r="DT117" s="1053"/>
      <c r="DU117" s="1054"/>
      <c r="DV117" s="1056" t="s">
        <v>439</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309</v>
      </c>
      <c r="AG118" s="979"/>
      <c r="AH118" s="979"/>
      <c r="AI118" s="979"/>
      <c r="AJ118" s="980"/>
      <c r="AK118" s="978" t="s">
        <v>308</v>
      </c>
      <c r="AL118" s="979"/>
      <c r="AM118" s="979"/>
      <c r="AN118" s="979"/>
      <c r="AO118" s="980"/>
      <c r="AP118" s="1065" t="s">
        <v>427</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175</v>
      </c>
      <c r="BR118" s="1092"/>
      <c r="BS118" s="1092"/>
      <c r="BT118" s="1092"/>
      <c r="BU118" s="1092"/>
      <c r="BV118" s="1092" t="s">
        <v>439</v>
      </c>
      <c r="BW118" s="1092"/>
      <c r="BX118" s="1092"/>
      <c r="BY118" s="1092"/>
      <c r="BZ118" s="1092"/>
      <c r="CA118" s="1092" t="s">
        <v>175</v>
      </c>
      <c r="CB118" s="1092"/>
      <c r="CC118" s="1092"/>
      <c r="CD118" s="1092"/>
      <c r="CE118" s="1092"/>
      <c r="CF118" s="1008" t="s">
        <v>439</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175</v>
      </c>
      <c r="DH118" s="1053"/>
      <c r="DI118" s="1053"/>
      <c r="DJ118" s="1053"/>
      <c r="DK118" s="1054"/>
      <c r="DL118" s="1055" t="s">
        <v>175</v>
      </c>
      <c r="DM118" s="1053"/>
      <c r="DN118" s="1053"/>
      <c r="DO118" s="1053"/>
      <c r="DP118" s="1054"/>
      <c r="DQ118" s="1055" t="s">
        <v>175</v>
      </c>
      <c r="DR118" s="1053"/>
      <c r="DS118" s="1053"/>
      <c r="DT118" s="1053"/>
      <c r="DU118" s="1054"/>
      <c r="DV118" s="1056" t="s">
        <v>175</v>
      </c>
      <c r="DW118" s="1057"/>
      <c r="DX118" s="1057"/>
      <c r="DY118" s="1057"/>
      <c r="DZ118" s="1058"/>
    </row>
    <row r="119" spans="1:130" s="247" customFormat="1" ht="26.25" customHeight="1" x14ac:dyDescent="0.15">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175</v>
      </c>
      <c r="AG119" s="986"/>
      <c r="AH119" s="986"/>
      <c r="AI119" s="986"/>
      <c r="AJ119" s="987"/>
      <c r="AK119" s="988" t="s">
        <v>439</v>
      </c>
      <c r="AL119" s="986"/>
      <c r="AM119" s="986"/>
      <c r="AN119" s="986"/>
      <c r="AO119" s="987"/>
      <c r="AP119" s="989" t="s">
        <v>175</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461</v>
      </c>
      <c r="BP119" s="1100"/>
      <c r="BQ119" s="1091">
        <v>6521364</v>
      </c>
      <c r="BR119" s="1092"/>
      <c r="BS119" s="1092"/>
      <c r="BT119" s="1092"/>
      <c r="BU119" s="1092"/>
      <c r="BV119" s="1092">
        <v>6151822</v>
      </c>
      <c r="BW119" s="1092"/>
      <c r="BX119" s="1092"/>
      <c r="BY119" s="1092"/>
      <c r="BZ119" s="1092"/>
      <c r="CA119" s="1092">
        <v>5804113</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439</v>
      </c>
      <c r="DM119" s="1078"/>
      <c r="DN119" s="1078"/>
      <c r="DO119" s="1078"/>
      <c r="DP119" s="1079"/>
      <c r="DQ119" s="1077" t="s">
        <v>439</v>
      </c>
      <c r="DR119" s="1078"/>
      <c r="DS119" s="1078"/>
      <c r="DT119" s="1078"/>
      <c r="DU119" s="1079"/>
      <c r="DV119" s="1080" t="s">
        <v>175</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175</v>
      </c>
      <c r="AB120" s="1053"/>
      <c r="AC120" s="1053"/>
      <c r="AD120" s="1053"/>
      <c r="AE120" s="1054"/>
      <c r="AF120" s="1055" t="s">
        <v>175</v>
      </c>
      <c r="AG120" s="1053"/>
      <c r="AH120" s="1053"/>
      <c r="AI120" s="1053"/>
      <c r="AJ120" s="1054"/>
      <c r="AK120" s="1055" t="s">
        <v>439</v>
      </c>
      <c r="AL120" s="1053"/>
      <c r="AM120" s="1053"/>
      <c r="AN120" s="1053"/>
      <c r="AO120" s="1054"/>
      <c r="AP120" s="1056" t="s">
        <v>439</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1430548</v>
      </c>
      <c r="BR120" s="1021"/>
      <c r="BS120" s="1021"/>
      <c r="BT120" s="1021"/>
      <c r="BU120" s="1021"/>
      <c r="BV120" s="1021">
        <v>1410861</v>
      </c>
      <c r="BW120" s="1021"/>
      <c r="BX120" s="1021"/>
      <c r="BY120" s="1021"/>
      <c r="BZ120" s="1021"/>
      <c r="CA120" s="1021">
        <v>1870174</v>
      </c>
      <c r="CB120" s="1021"/>
      <c r="CC120" s="1021"/>
      <c r="CD120" s="1021"/>
      <c r="CE120" s="1021"/>
      <c r="CF120" s="1035">
        <v>77.3</v>
      </c>
      <c r="CG120" s="1036"/>
      <c r="CH120" s="1036"/>
      <c r="CI120" s="1036"/>
      <c r="CJ120" s="1036"/>
      <c r="CK120" s="1101" t="s">
        <v>465</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1121052</v>
      </c>
      <c r="DH120" s="1021"/>
      <c r="DI120" s="1021"/>
      <c r="DJ120" s="1021"/>
      <c r="DK120" s="1021"/>
      <c r="DL120" s="1021">
        <v>1074892</v>
      </c>
      <c r="DM120" s="1021"/>
      <c r="DN120" s="1021"/>
      <c r="DO120" s="1021"/>
      <c r="DP120" s="1021"/>
      <c r="DQ120" s="1021">
        <v>1010352</v>
      </c>
      <c r="DR120" s="1021"/>
      <c r="DS120" s="1021"/>
      <c r="DT120" s="1021"/>
      <c r="DU120" s="1021"/>
      <c r="DV120" s="1022">
        <v>41.8</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175</v>
      </c>
      <c r="AG121" s="1053"/>
      <c r="AH121" s="1053"/>
      <c r="AI121" s="1053"/>
      <c r="AJ121" s="1054"/>
      <c r="AK121" s="1055" t="s">
        <v>175</v>
      </c>
      <c r="AL121" s="1053"/>
      <c r="AM121" s="1053"/>
      <c r="AN121" s="1053"/>
      <c r="AO121" s="1054"/>
      <c r="AP121" s="1056" t="s">
        <v>175</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631054</v>
      </c>
      <c r="BR121" s="1014"/>
      <c r="BS121" s="1014"/>
      <c r="BT121" s="1014"/>
      <c r="BU121" s="1014"/>
      <c r="BV121" s="1014">
        <v>508225</v>
      </c>
      <c r="BW121" s="1014"/>
      <c r="BX121" s="1014"/>
      <c r="BY121" s="1014"/>
      <c r="BZ121" s="1014"/>
      <c r="CA121" s="1014">
        <v>454941</v>
      </c>
      <c r="CB121" s="1014"/>
      <c r="CC121" s="1014"/>
      <c r="CD121" s="1014"/>
      <c r="CE121" s="1014"/>
      <c r="CF121" s="1008">
        <v>18.8</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145836</v>
      </c>
      <c r="DH121" s="1014"/>
      <c r="DI121" s="1014"/>
      <c r="DJ121" s="1014"/>
      <c r="DK121" s="1014"/>
      <c r="DL121" s="1014">
        <v>130681</v>
      </c>
      <c r="DM121" s="1014"/>
      <c r="DN121" s="1014"/>
      <c r="DO121" s="1014"/>
      <c r="DP121" s="1014"/>
      <c r="DQ121" s="1014">
        <v>116506</v>
      </c>
      <c r="DR121" s="1014"/>
      <c r="DS121" s="1014"/>
      <c r="DT121" s="1014"/>
      <c r="DU121" s="1014"/>
      <c r="DV121" s="1015">
        <v>4.8</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439</v>
      </c>
      <c r="AG122" s="1053"/>
      <c r="AH122" s="1053"/>
      <c r="AI122" s="1053"/>
      <c r="AJ122" s="1054"/>
      <c r="AK122" s="1055" t="s">
        <v>175</v>
      </c>
      <c r="AL122" s="1053"/>
      <c r="AM122" s="1053"/>
      <c r="AN122" s="1053"/>
      <c r="AO122" s="1054"/>
      <c r="AP122" s="1056" t="s">
        <v>439</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3988798</v>
      </c>
      <c r="BR122" s="1092"/>
      <c r="BS122" s="1092"/>
      <c r="BT122" s="1092"/>
      <c r="BU122" s="1092"/>
      <c r="BV122" s="1092">
        <v>3805008</v>
      </c>
      <c r="BW122" s="1092"/>
      <c r="BX122" s="1092"/>
      <c r="BY122" s="1092"/>
      <c r="BZ122" s="1092"/>
      <c r="CA122" s="1092">
        <v>3546516</v>
      </c>
      <c r="CB122" s="1092"/>
      <c r="CC122" s="1092"/>
      <c r="CD122" s="1092"/>
      <c r="CE122" s="1092"/>
      <c r="CF122" s="1112">
        <v>146.6</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t="s">
        <v>175</v>
      </c>
      <c r="DH122" s="1014"/>
      <c r="DI122" s="1014"/>
      <c r="DJ122" s="1014"/>
      <c r="DK122" s="1014"/>
      <c r="DL122" s="1014" t="s">
        <v>439</v>
      </c>
      <c r="DM122" s="1014"/>
      <c r="DN122" s="1014"/>
      <c r="DO122" s="1014"/>
      <c r="DP122" s="1014"/>
      <c r="DQ122" s="1014" t="s">
        <v>439</v>
      </c>
      <c r="DR122" s="1014"/>
      <c r="DS122" s="1014"/>
      <c r="DT122" s="1014"/>
      <c r="DU122" s="1014"/>
      <c r="DV122" s="1015" t="s">
        <v>439</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175</v>
      </c>
      <c r="AB123" s="1053"/>
      <c r="AC123" s="1053"/>
      <c r="AD123" s="1053"/>
      <c r="AE123" s="1054"/>
      <c r="AF123" s="1055" t="s">
        <v>439</v>
      </c>
      <c r="AG123" s="1053"/>
      <c r="AH123" s="1053"/>
      <c r="AI123" s="1053"/>
      <c r="AJ123" s="1054"/>
      <c r="AK123" s="1055" t="s">
        <v>439</v>
      </c>
      <c r="AL123" s="1053"/>
      <c r="AM123" s="1053"/>
      <c r="AN123" s="1053"/>
      <c r="AO123" s="1054"/>
      <c r="AP123" s="1056" t="s">
        <v>439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470</v>
      </c>
      <c r="BP123" s="1100"/>
      <c r="BQ123" s="1159">
        <v>6050400</v>
      </c>
      <c r="BR123" s="1160"/>
      <c r="BS123" s="1160"/>
      <c r="BT123" s="1160"/>
      <c r="BU123" s="1160"/>
      <c r="BV123" s="1160">
        <v>5724094</v>
      </c>
      <c r="BW123" s="1160"/>
      <c r="BX123" s="1160"/>
      <c r="BY123" s="1160"/>
      <c r="BZ123" s="1160"/>
      <c r="CA123" s="1160">
        <v>5871631</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t="s">
        <v>175</v>
      </c>
      <c r="DH123" s="1053"/>
      <c r="DI123" s="1053"/>
      <c r="DJ123" s="1053"/>
      <c r="DK123" s="1054"/>
      <c r="DL123" s="1055" t="s">
        <v>434</v>
      </c>
      <c r="DM123" s="1053"/>
      <c r="DN123" s="1053"/>
      <c r="DO123" s="1053"/>
      <c r="DP123" s="1054"/>
      <c r="DQ123" s="1055" t="s">
        <v>175</v>
      </c>
      <c r="DR123" s="1053"/>
      <c r="DS123" s="1053"/>
      <c r="DT123" s="1053"/>
      <c r="DU123" s="1054"/>
      <c r="DV123" s="1056" t="s">
        <v>175</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434</v>
      </c>
      <c r="AB124" s="1053"/>
      <c r="AC124" s="1053"/>
      <c r="AD124" s="1053"/>
      <c r="AE124" s="1054"/>
      <c r="AF124" s="1055" t="s">
        <v>175</v>
      </c>
      <c r="AG124" s="1053"/>
      <c r="AH124" s="1053"/>
      <c r="AI124" s="1053"/>
      <c r="AJ124" s="1054"/>
      <c r="AK124" s="1055" t="s">
        <v>175</v>
      </c>
      <c r="AL124" s="1053"/>
      <c r="AM124" s="1053"/>
      <c r="AN124" s="1053"/>
      <c r="AO124" s="1054"/>
      <c r="AP124" s="1056" t="s">
        <v>175</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19.7</v>
      </c>
      <c r="BR124" s="1122"/>
      <c r="BS124" s="1122"/>
      <c r="BT124" s="1122"/>
      <c r="BU124" s="1122"/>
      <c r="BV124" s="1122">
        <v>17.5</v>
      </c>
      <c r="BW124" s="1122"/>
      <c r="BX124" s="1122"/>
      <c r="BY124" s="1122"/>
      <c r="BZ124" s="1122"/>
      <c r="CA124" s="1122" t="s">
        <v>175</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433</v>
      </c>
      <c r="DH124" s="1078"/>
      <c r="DI124" s="1078"/>
      <c r="DJ124" s="1078"/>
      <c r="DK124" s="1079"/>
      <c r="DL124" s="1077" t="s">
        <v>175</v>
      </c>
      <c r="DM124" s="1078"/>
      <c r="DN124" s="1078"/>
      <c r="DO124" s="1078"/>
      <c r="DP124" s="1079"/>
      <c r="DQ124" s="1077" t="s">
        <v>439</v>
      </c>
      <c r="DR124" s="1078"/>
      <c r="DS124" s="1078"/>
      <c r="DT124" s="1078"/>
      <c r="DU124" s="1079"/>
      <c r="DV124" s="1080" t="s">
        <v>473</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175</v>
      </c>
      <c r="AB125" s="1053"/>
      <c r="AC125" s="1053"/>
      <c r="AD125" s="1053"/>
      <c r="AE125" s="1054"/>
      <c r="AF125" s="1055" t="s">
        <v>175</v>
      </c>
      <c r="AG125" s="1053"/>
      <c r="AH125" s="1053"/>
      <c r="AI125" s="1053"/>
      <c r="AJ125" s="1054"/>
      <c r="AK125" s="1055" t="s">
        <v>474</v>
      </c>
      <c r="AL125" s="1053"/>
      <c r="AM125" s="1053"/>
      <c r="AN125" s="1053"/>
      <c r="AO125" s="1054"/>
      <c r="AP125" s="1056" t="s">
        <v>175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175</v>
      </c>
      <c r="DH125" s="1021"/>
      <c r="DI125" s="1021"/>
      <c r="DJ125" s="1021"/>
      <c r="DK125" s="1021"/>
      <c r="DL125" s="1021" t="s">
        <v>474</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473</v>
      </c>
      <c r="AB126" s="1053"/>
      <c r="AC126" s="1053"/>
      <c r="AD126" s="1053"/>
      <c r="AE126" s="1054"/>
      <c r="AF126" s="1055" t="s">
        <v>477</v>
      </c>
      <c r="AG126" s="1053"/>
      <c r="AH126" s="1053"/>
      <c r="AI126" s="1053"/>
      <c r="AJ126" s="1054"/>
      <c r="AK126" s="1055" t="s">
        <v>433</v>
      </c>
      <c r="AL126" s="1053"/>
      <c r="AM126" s="1053"/>
      <c r="AN126" s="1053"/>
      <c r="AO126" s="1054"/>
      <c r="AP126" s="1056" t="s">
        <v>473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439</v>
      </c>
      <c r="DH126" s="1014"/>
      <c r="DI126" s="1014"/>
      <c r="DJ126" s="1014"/>
      <c r="DK126" s="1014"/>
      <c r="DL126" s="1014" t="s">
        <v>479</v>
      </c>
      <c r="DM126" s="1014"/>
      <c r="DN126" s="1014"/>
      <c r="DO126" s="1014"/>
      <c r="DP126" s="1014"/>
      <c r="DQ126" s="1014" t="s">
        <v>473</v>
      </c>
      <c r="DR126" s="1014"/>
      <c r="DS126" s="1014"/>
      <c r="DT126" s="1014"/>
      <c r="DU126" s="1014"/>
      <c r="DV126" s="1015" t="s">
        <v>474</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175</v>
      </c>
      <c r="AB127" s="1053"/>
      <c r="AC127" s="1053"/>
      <c r="AD127" s="1053"/>
      <c r="AE127" s="1054"/>
      <c r="AF127" s="1055" t="s">
        <v>175</v>
      </c>
      <c r="AG127" s="1053"/>
      <c r="AH127" s="1053"/>
      <c r="AI127" s="1053"/>
      <c r="AJ127" s="1054"/>
      <c r="AK127" s="1055" t="s">
        <v>175</v>
      </c>
      <c r="AL127" s="1053"/>
      <c r="AM127" s="1053"/>
      <c r="AN127" s="1053"/>
      <c r="AO127" s="1054"/>
      <c r="AP127" s="1056" t="s">
        <v>473</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479</v>
      </c>
      <c r="DH127" s="1014"/>
      <c r="DI127" s="1014"/>
      <c r="DJ127" s="1014"/>
      <c r="DK127" s="1014"/>
      <c r="DL127" s="1014" t="s">
        <v>175</v>
      </c>
      <c r="DM127" s="1014"/>
      <c r="DN127" s="1014"/>
      <c r="DO127" s="1014"/>
      <c r="DP127" s="1014"/>
      <c r="DQ127" s="1014" t="s">
        <v>175</v>
      </c>
      <c r="DR127" s="1014"/>
      <c r="DS127" s="1014"/>
      <c r="DT127" s="1014"/>
      <c r="DU127" s="1014"/>
      <c r="DV127" s="1015" t="s">
        <v>439</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57135</v>
      </c>
      <c r="AB128" s="1142"/>
      <c r="AC128" s="1142"/>
      <c r="AD128" s="1142"/>
      <c r="AE128" s="1143"/>
      <c r="AF128" s="1144">
        <v>52015</v>
      </c>
      <c r="AG128" s="1142"/>
      <c r="AH128" s="1142"/>
      <c r="AI128" s="1142"/>
      <c r="AJ128" s="1143"/>
      <c r="AK128" s="1144">
        <v>52292</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175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175</v>
      </c>
      <c r="DH128" s="1134"/>
      <c r="DI128" s="1134"/>
      <c r="DJ128" s="1134"/>
      <c r="DK128" s="1134"/>
      <c r="DL128" s="1134" t="s">
        <v>175</v>
      </c>
      <c r="DM128" s="1134"/>
      <c r="DN128" s="1134"/>
      <c r="DO128" s="1134"/>
      <c r="DP128" s="1134"/>
      <c r="DQ128" s="1134" t="s">
        <v>479</v>
      </c>
      <c r="DR128" s="1134"/>
      <c r="DS128" s="1134"/>
      <c r="DT128" s="1134"/>
      <c r="DU128" s="1134"/>
      <c r="DV128" s="1135" t="s">
        <v>175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2885058</v>
      </c>
      <c r="AB129" s="1053"/>
      <c r="AC129" s="1053"/>
      <c r="AD129" s="1053"/>
      <c r="AE129" s="1054"/>
      <c r="AF129" s="1055">
        <v>2906700</v>
      </c>
      <c r="AG129" s="1053"/>
      <c r="AH129" s="1053"/>
      <c r="AI129" s="1053"/>
      <c r="AJ129" s="1054"/>
      <c r="AK129" s="1055">
        <v>2847737</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436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504644</v>
      </c>
      <c r="AB130" s="1053"/>
      <c r="AC130" s="1053"/>
      <c r="AD130" s="1053"/>
      <c r="AE130" s="1054"/>
      <c r="AF130" s="1055">
        <v>469795</v>
      </c>
      <c r="AG130" s="1053"/>
      <c r="AH130" s="1053"/>
      <c r="AI130" s="1053"/>
      <c r="AJ130" s="1054"/>
      <c r="AK130" s="1055">
        <v>428381</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10.7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2380414</v>
      </c>
      <c r="AB131" s="1078"/>
      <c r="AC131" s="1078"/>
      <c r="AD131" s="1078"/>
      <c r="AE131" s="1079"/>
      <c r="AF131" s="1077">
        <v>2436905</v>
      </c>
      <c r="AG131" s="1078"/>
      <c r="AH131" s="1078"/>
      <c r="AI131" s="1078"/>
      <c r="AJ131" s="1079"/>
      <c r="AK131" s="1077">
        <v>2419356</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t="s">
        <v>175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11.623524310000001</v>
      </c>
      <c r="AB132" s="1194"/>
      <c r="AC132" s="1194"/>
      <c r="AD132" s="1194"/>
      <c r="AE132" s="1195"/>
      <c r="AF132" s="1196">
        <v>11.18664864</v>
      </c>
      <c r="AG132" s="1194"/>
      <c r="AH132" s="1194"/>
      <c r="AI132" s="1194"/>
      <c r="AJ132" s="1195"/>
      <c r="AK132" s="1196">
        <v>9.5427874189999997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10.199999999999999</v>
      </c>
      <c r="AB133" s="1177"/>
      <c r="AC133" s="1177"/>
      <c r="AD133" s="1177"/>
      <c r="AE133" s="1178"/>
      <c r="AF133" s="1176">
        <v>10.9</v>
      </c>
      <c r="AG133" s="1177"/>
      <c r="AH133" s="1177"/>
      <c r="AI133" s="1177"/>
      <c r="AJ133" s="1178"/>
      <c r="AK133" s="1176">
        <v>10.7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YXyvRqKiqJiLOt7seNtx1QExuwso2VbLCdMuYlNZaVt85OQLAp3m5jWD4BSiVPeCcTrqMa7fUMLf5r/L/tthA==" saltValue="d5YH/tlIweVe19x40Tem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O64" zoomScaleNormal="85" zoomScaleSheetLayoutView="100" workbookViewId="0">
      <selection activeCell="DB2" sqref="DB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AgCjZnAmDWnIMxMkEqa6i6nIIaTx/fv7gR6bfLv7M3SljCjADg26rohx1bioYLJhfgGGCypfkFNozg9IdokvQ==" saltValue="YSa7L474WBMr/Oqkfz0/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X16" zoomScale="85" zoomScaleNormal="85" zoomScaleSheetLayoutView="55" workbookViewId="0">
      <selection activeCell="DD13" sqref="DD1:DD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n4n2rhJNxiLTjd8Sq8csRLHJ+jUieIbuc7LjogAPo6emizP9iNeSjQKZPn2nZKn9UlT2R762XkwY7x4g5nXZg==" saltValue="jrpid2aU1ZHIobpKVRaY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I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1043347</v>
      </c>
      <c r="AP9" s="313">
        <v>225686</v>
      </c>
      <c r="AQ9" s="314">
        <v>198046</v>
      </c>
      <c r="AR9" s="315">
        <v>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45715</v>
      </c>
      <c r="AP10" s="316">
        <v>9889</v>
      </c>
      <c r="AQ10" s="317">
        <v>23470</v>
      </c>
      <c r="AR10" s="318">
        <v>-57.9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160365</v>
      </c>
      <c r="AP11" s="316">
        <v>34689</v>
      </c>
      <c r="AQ11" s="317">
        <v>31217</v>
      </c>
      <c r="AR11" s="318">
        <v>11.1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3147</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134977</v>
      </c>
      <c r="AP14" s="316">
        <v>29197</v>
      </c>
      <c r="AQ14" s="317">
        <v>10757</v>
      </c>
      <c r="AR14" s="318">
        <v>171.4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4685</v>
      </c>
      <c r="AP15" s="316">
        <v>1013</v>
      </c>
      <c r="AQ15" s="317">
        <v>4810</v>
      </c>
      <c r="AR15" s="318">
        <v>-78.900000000000006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-97699</v>
      </c>
      <c r="AP16" s="316">
        <v>-21133</v>
      </c>
      <c r="AQ16" s="317">
        <v>-18847</v>
      </c>
      <c r="AR16" s="318">
        <v>12.1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1291390</v>
      </c>
      <c r="AP17" s="316">
        <v>279340</v>
      </c>
      <c r="AQ17" s="317">
        <v>252599</v>
      </c>
      <c r="AR17" s="318">
        <v>10.6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27.9</v>
      </c>
      <c r="AP21" s="329">
        <v>22.36</v>
      </c>
      <c r="AQ21" s="330">
        <v>5.54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96.1</v>
      </c>
      <c r="AP22" s="334">
        <v>95.6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584170</v>
      </c>
      <c r="AP32" s="343">
        <v>126362</v>
      </c>
      <c r="AQ32" s="344">
        <v>139617</v>
      </c>
      <c r="AR32" s="345">
        <v>-9.5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5</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127142</v>
      </c>
      <c r="AP35" s="343">
        <v>27502</v>
      </c>
      <c r="AQ35" s="344">
        <v>32699</v>
      </c>
      <c r="AR35" s="345">
        <v>-15.9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t="s">
        <v>512</v>
      </c>
      <c r="AP36" s="343" t="s">
        <v>512</v>
      </c>
      <c r="AQ36" s="344">
        <v>4068</v>
      </c>
      <c r="AR36" s="345" t="s">
        <v>512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512</v>
      </c>
      <c r="AP37" s="343" t="s">
        <v>512</v>
      </c>
      <c r="AQ37" s="344">
        <v>1263</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235</v>
      </c>
      <c r="AP38" s="346">
        <v>51</v>
      </c>
      <c r="AQ38" s="347">
        <v>23</v>
      </c>
      <c r="AR38" s="335">
        <v>121.7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-52292</v>
      </c>
      <c r="AP39" s="343">
        <v>-11311</v>
      </c>
      <c r="AQ39" s="344">
        <v>-8148</v>
      </c>
      <c r="AR39" s="345">
        <v>38.799999999999997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-428381</v>
      </c>
      <c r="AP40" s="343">
        <v>-92663</v>
      </c>
      <c r="AQ40" s="344">
        <v>-124721</v>
      </c>
      <c r="AR40" s="345">
        <v>-25.7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230874</v>
      </c>
      <c r="AP41" s="343">
        <v>49940</v>
      </c>
      <c r="AQ41" s="344">
        <v>44807</v>
      </c>
      <c r="AR41" s="345">
        <v>11.5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496226</v>
      </c>
      <c r="AN51" s="365">
        <v>97702</v>
      </c>
      <c r="AO51" s="366">
        <v>5.9</v>
      </c>
      <c r="AP51" s="367">
        <v>280458</v>
      </c>
      <c r="AQ51" s="368">
        <v>59.6</v>
      </c>
      <c r="AR51" s="369">
        <v>-53.7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148313</v>
      </c>
      <c r="AN52" s="373">
        <v>29201</v>
      </c>
      <c r="AO52" s="374">
        <v>-23</v>
      </c>
      <c r="AP52" s="375">
        <v>127286</v>
      </c>
      <c r="AQ52" s="376">
        <v>45.1</v>
      </c>
      <c r="AR52" s="377">
        <v>-68.099999999999994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521734</v>
      </c>
      <c r="AN53" s="365">
        <v>105785</v>
      </c>
      <c r="AO53" s="366">
        <v>8.3000000000000007</v>
      </c>
      <c r="AP53" s="367">
        <v>291945</v>
      </c>
      <c r="AQ53" s="368">
        <v>4.0999999999999996</v>
      </c>
      <c r="AR53" s="369">
        <v>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211457</v>
      </c>
      <c r="AN54" s="373">
        <v>42874</v>
      </c>
      <c r="AO54" s="374">
        <v>46.8</v>
      </c>
      <c r="AP54" s="375">
        <v>127651</v>
      </c>
      <c r="AQ54" s="376">
        <v>0.3</v>
      </c>
      <c r="AR54" s="377">
        <v>46.5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570253</v>
      </c>
      <c r="AN55" s="365">
        <v>117505</v>
      </c>
      <c r="AO55" s="366">
        <v>11.1</v>
      </c>
      <c r="AP55" s="367">
        <v>291173</v>
      </c>
      <c r="AQ55" s="368">
        <v>-0.3</v>
      </c>
      <c r="AR55" s="369">
        <v>11.4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209398</v>
      </c>
      <c r="AN56" s="373">
        <v>43148</v>
      </c>
      <c r="AO56" s="374">
        <v>0.6</v>
      </c>
      <c r="AP56" s="375">
        <v>119071</v>
      </c>
      <c r="AQ56" s="376">
        <v>-6.7</v>
      </c>
      <c r="AR56" s="377">
        <v>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512866</v>
      </c>
      <c r="AN57" s="365">
        <v>108451</v>
      </c>
      <c r="AO57" s="366">
        <v>-7.7</v>
      </c>
      <c r="AP57" s="367">
        <v>271581</v>
      </c>
      <c r="AQ57" s="368">
        <v>-6.7</v>
      </c>
      <c r="AR57" s="369">
        <v>-1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152610</v>
      </c>
      <c r="AN58" s="373">
        <v>32271</v>
      </c>
      <c r="AO58" s="374">
        <v>-25.2</v>
      </c>
      <c r="AP58" s="375">
        <v>117844</v>
      </c>
      <c r="AQ58" s="376">
        <v>-1</v>
      </c>
      <c r="AR58" s="377">
        <v>-24.2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360453</v>
      </c>
      <c r="AN59" s="365">
        <v>77970</v>
      </c>
      <c r="AO59" s="366">
        <v>-28.1</v>
      </c>
      <c r="AP59" s="367">
        <v>268375</v>
      </c>
      <c r="AQ59" s="368">
        <v>-1.2</v>
      </c>
      <c r="AR59" s="369">
        <v>-26.9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175547</v>
      </c>
      <c r="AN60" s="373">
        <v>37973</v>
      </c>
      <c r="AO60" s="374">
        <v>17.7</v>
      </c>
      <c r="AP60" s="375">
        <v>119602</v>
      </c>
      <c r="AQ60" s="376">
        <v>1.5</v>
      </c>
      <c r="AR60" s="377">
        <v>16.2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492306</v>
      </c>
      <c r="AN61" s="380">
        <v>101483</v>
      </c>
      <c r="AO61" s="381">
        <v>-2.1</v>
      </c>
      <c r="AP61" s="382">
        <v>280706</v>
      </c>
      <c r="AQ61" s="383">
        <v>11.1</v>
      </c>
      <c r="AR61" s="369">
        <v>-13.2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179465</v>
      </c>
      <c r="AN62" s="373">
        <v>37093</v>
      </c>
      <c r="AO62" s="374">
        <v>3.4</v>
      </c>
      <c r="AP62" s="375">
        <v>122291</v>
      </c>
      <c r="AQ62" s="376">
        <v>7.8</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V4wqiB+sd1Y+z3tVBoVjtSuVZPLNaINoV4PSeQqtcZO4X7wI6dM8UW5aRrKgYDlq88TwUyMkapcsSXrJudOIg==" saltValue="BeUweF9q0Rjgy/Br3G2b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3" zoomScale="55" zoomScaleNormal="55" zoomScaleSheetLayoutView="55" workbookViewId="0">
      <selection activeCell="DI78" sqref="DI1:DI104857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9Z89O5MJVm4/0iays6LQLqC33fhg7Qx4/cGQI466h89ReCZ57safWIe5+p4PGKLhEf0s7Vo2f4Z92+nIUM/ZDQ==" saltValue="vMGzR2vAqzSTExPtQl+h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H88" zoomScaleNormal="100" zoomScaleSheetLayoutView="55" workbookViewId="0">
      <selection activeCell="DI100" sqref="DI1:DI104857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SP2in6Kgd9p3WFfAEEUbiWUXMaQGVgRjARS9ZreeIDd4eglpryIvndNosZOGqgKTcX6dsUgLM1e6QKgdsS93Sg==" saltValue="oDMlZApMsbYTqahk9SKn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048576"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35.33</v>
      </c>
      <c r="G47" s="12">
        <v>37.770000000000003</v>
      </c>
      <c r="H47" s="12">
        <v>23.28</v>
      </c>
      <c r="I47" s="12">
        <v>24.18</v>
      </c>
      <c r="J47" s="13">
        <v>35.6</v>
      </c>
    </row>
    <row r="48" spans="2:10" ht="57.75" customHeight="1" x14ac:dyDescent="0.15">
      <c r="B48" s="14"/>
      <c r="C48" s="1238" t="s">
        <v>4</v>
      </c>
      <c r="D48" s="1238"/>
      <c r="E48" s="1239"/>
      <c r="F48" s="15">
        <v>1.17</v>
      </c>
      <c r="G48" s="16">
        <v>1.46</v>
      </c>
      <c r="H48" s="16">
        <v>1.21</v>
      </c>
      <c r="I48" s="16">
        <v>1.72</v>
      </c>
      <c r="J48" s="17">
        <v>1.42</v>
      </c>
    </row>
    <row r="49" spans="2:10" ht="57.75" customHeight="1" thickBot="1" x14ac:dyDescent="0.2">
      <c r="B49" s="18"/>
      <c r="C49" s="1240" t="s">
        <v>5</v>
      </c>
      <c r="D49" s="1240"/>
      <c r="E49" s="1241"/>
      <c r="F49" s="19">
        <v>6.79</v>
      </c>
      <c r="G49" s="20">
        <v>0.38</v>
      </c>
      <c r="H49" s="20" t="s">
        <v>559</v>
      </c>
      <c r="I49" s="20">
        <v>1.58</v>
      </c>
      <c r="J49" s="21">
        <v>10.58</v>
      </c>
    </row>
    <row r="50" spans="2:10" ht="13.5" customHeight="1" x14ac:dyDescent="0.15"/>
  </sheetData>
  <sheetProtection algorithmName="SHA-512" hashValue="uPWojN6QZ7Kkt0jL/X0SdY5f8bwbnJSRsPuGXylNNZzClgA+9PKdmCR7x2sN+2/eO/oewPeL4RVNXN56uCAYEw==" saltValue="w1sGo1PVwAfGbhWUYs0m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2021-03-05T04:05:34Z</cp:lastPrinted>
  <dcterms:created xsi:type="dcterms:W3CDTF">2021-02-05T00:49:55Z</dcterms:created>
  <dcterms:modified xsi:type="dcterms:W3CDTF">2021-10-06T07:14:13Z</dcterms:modified>
  <cp:category/>
</cp:coreProperties>
</file>