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imo-ifile\desktop$\in-k.yokojima\Desktop\"/>
    </mc:Choice>
  </mc:AlternateContent>
  <bookViews>
    <workbookView xWindow="0" yWindow="0" windowWidth="18315" windowHeight="6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<sst xmlns="http://schemas.openxmlformats.org/spreadsheetml/2006/main" count="1100" uniqueCount="556">
  <si>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</si>
  <si>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</si>
  <si>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</si>
  <si>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</si>
  <si>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</si>
  <si>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</si>
  <si>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</si>
  <si>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</si>
  <si>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</si>
  <si>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</si>
  <si>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</si>
  <si>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</si>
  <si>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</si>
  <si>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</si>
  <si>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</si>
  <si>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</si>
  <si>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</si>
  <si>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</si>
  <si>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</si>
  <si>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</si>
  <si>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</si>
  <si>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</si>
  <si>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</si>
  <si>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</si>
  <si>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</si>
  <si>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</si>
  <si>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</si>
  <si>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</si>
  <si>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</si>
  <si>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</si>
  <si>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</si>
  <si>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</si>
  <si>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</si>
  <si>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</si>
  <si>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</si>
  <si>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</si>
  <si>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</si>
  <si>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</si>
  <si>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</si>
  <si>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</si>
  <si>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</si>
  <si>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</si>
  <si>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</si>
  <si>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</si>
  <si>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</si>
  <si>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</si>
  <si>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</si>
  <si>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</si>
  <si>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</si>
  <si>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</si>
  <si>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</si>
  <si>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</si>
  <si>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</si>
  <si>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</si>
  <si>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</si>
  <si>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</si>
  <si>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</si>
  <si>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</si>
  <si>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</si>
  <si>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</si>
  <si>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</si>
  <si>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</si>
  <si>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</si>
  <si>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</si>
  <si>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</si>
  <si>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</si>
  <si>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</si>
  <si>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</si>
  <si>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</si>
  <si>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</si>
  <si>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</si>
  <si>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</si>
  <si>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</si>
  <si>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</si>
  <si>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</si>
  <si>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</si>
  <si>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</si>
  <si>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</si>
  <si>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</si>
  <si>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</si>
  <si>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</si>
  <si>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</si>
  <si>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</si>
  <si>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</si>
  <si>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</si>
  <si>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</si>
  <si>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</si>
  <si>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</si>
  <si>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</si>
  <si>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</si>
  <si>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</si>
  <si>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</si>
  <si>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</si>
  <si>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</si>
  <si>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</si>
  <si>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</si>
  <si>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</si>
  <si>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</si>
  <si>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</si>
  <si>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</si>
  <si>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</si>
  <si>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</si>
  <si>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</si>
  <si>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</si>
  <si>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</si>
  <si>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</si>
  <si>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</si>
  <si>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</si>
  <si>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</si>
  <si>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</si>
  <si>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</si>
  <si>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</si>
  <si>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</si>
  <si>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</si>
  <si>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</si>
  <si>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</si>
  <si>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</si>
  <si>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</si>
  <si>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</si>
  <si>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</si>
  <si>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</si>
  <si>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</si>
  <si>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</si>
  <si>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</si>
  <si>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</si>
  <si>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</si>
  <si>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</si>
  <si>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</si>
  <si>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</si>
  <si>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</si>
  <si>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</si>
  <si>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</si>
  <si>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</si>
  <si>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</si>
  <si>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</si>
  <si>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</si>
  <si>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</si>
  <si>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</si>
  <si>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</si>
  <si>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</si>
  <si>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</si>
  <si>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</si>
  <si>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</si>
  <si>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</si>
  <si>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</si>
  <si>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</si>
  <si>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</si>
  <si>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</si>
  <si>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</si>
  <si>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</si>
  <si>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</si>
  <si>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</si>
  <si>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</si>
  <si>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</si>
  <si>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</si>
  <si>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</si>
  <si>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</si>
  <si>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</si>
  <si>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</si>
  <si>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</si>
  <si>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</si>
  <si>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</si>
  <si>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</si>
  <si>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</si>
  <si>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</si>
  <si>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</si>
  <si>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</si>
  <si>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</si>
  <si>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</si>
  <si>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</si>
  <si>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</si>
  <si>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</si>
  <si>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</si>
  <si>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</si>
  <si>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</si>
  <si>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</si>
  <si>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</si>
  <si>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</si>
  <si>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</si>
  <si>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</si>
  <si>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</si>
  <si>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</si>
  <si>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</si>
  <si>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</si>
  <si>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</si>
  <si>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</si>
  <si>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</si>
  <si>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</si>
  <si>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</si>
  <si>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</si>
  <si>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</si>
  <si>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</si>
  <si>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</si>
  <si>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</si>
  <si>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</si>
  <si>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</si>
  <si>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</si>
  <si>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</si>
  <si>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</si>
  <si>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</si>
  <si>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</si>
  <si>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</si>
  <si>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</si>
  <si>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北海道えりも町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</si>
  <si>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</si>
  <si>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</si>
  <si>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</si>
  <si>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</si>
  <si>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</si>
  <si>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</si>
  <si>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</si>
  <si>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</si>
  <si>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</si>
  <si>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</si>
  <si>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</si>
  <si>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</si>
  <si>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</si>
  <si>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</si>
  <si>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</si>
  <si>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</si>
  <si>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</si>
  <si>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</si>
  <si>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</si>
  <si>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</si>
  <si>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</si>
  <si>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</si>
  <si>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</si>
  <si>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</si>
  <si>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</si>
  <si>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</si>
  <si>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</si>
  <si>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</si>
  <si>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</si>
  <si>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</si>
  <si>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</si>
  <si>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</si>
  <si>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</si>
  <si>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</si>
  <si>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</si>
  <si>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</si>
  <si>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</si>
  <si>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</si>
  <si>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</si>
  <si>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</si>
  <si>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</si>
  <si>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</si>
  <si>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</si>
  <si>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</si>
  <si>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</si>
  <si>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</si>
  <si>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</si>
  <si>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</si>
  <si>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</si>
  <si>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</si>
  <si>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</si>
  <si>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</si>
  <si>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</si>
  <si>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</si>
  <si>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</si>
  <si>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</si>
  <si>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</si>
  <si>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</si>
  <si>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</si>
  <si>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</si>
  <si>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</si>
  <si>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</si>
  <si>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</si>
  <si>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</si>
  <si>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</si>
  <si>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</si>
  <si>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</si>
  <si>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</si>
  <si>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</si>
  <si>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</si>
  <si>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</si>
  <si>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</si>
  <si>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</si>
  <si>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</si>
  <si>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</si>
  <si>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</si>
  <si>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</si>
  <si>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</si>
  <si>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</si>
  <si>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</si>
  <si>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</si>
  <si>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</si>
  <si>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</si>
  <si>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</si>
  <si>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</si>
  <si>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</si>
  <si>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</si>
  <si>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</si>
  <si>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</si>
  <si>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</si>
  <si>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</si>
  <si>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</si>
  <si>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</si>
  <si>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</si>
  <si>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</si>
  <si>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</si>
  <si>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</si>
  <si>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</si>
  <si>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</si>
  <si>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</si>
  <si>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</si>
  <si>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</si>
  <si>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</si>
  <si>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</si>
  <si>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</si>
  <si>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</si>
  <si>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</si>
  <si>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</si>
  <si>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</si>
  <si>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</si>
  <si>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</si>
  <si>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</si>
  <si>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</si>
  <si>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</si>
  <si>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</si>
  <si>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</si>
  <si>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</si>
  <si>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</si>
  <si>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</si>
  <si>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</si>
  <si>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</si>
  <si>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</si>
  <si>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</si>
  <si>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</si>
  <si>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</si>
  <si>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</si>
  <si>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</si>
  <si>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</si>
  <si>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</si>
  <si>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</si>
  <si>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</si>
  <si>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</si>
  <si>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</si>
  <si>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</si>
  <si>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</si>
  <si>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</si>
  <si>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</si>
  <si>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</si>
  <si>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</si>
  <si>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</si>
  <si>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</si>
  <si>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</si>
  <si>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</si>
  <si>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</si>
  <si>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</si>
  <si>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</si>
  <si>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</si>
  <si>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</si>
  <si>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</si>
  <si>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</si>
  <si>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北海道えりも町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</si>
  <si>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</si>
  <si>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</si>
  <si>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</si>
  <si>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</si>
  <si>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</si>
  <si>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</si>
  <si>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</si>
  <si>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</si>
  <si>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</si>
  <si>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</si>
  <si>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</si>
  <si>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</si>
  <si>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</si>
  <si>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</si>
  <si>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</si>
  <si>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</si>
  <si>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</si>
  <si>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</si>
  <si>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</si>
  <si>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</si>
  <si>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</si>
  <si>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</si>
  <si>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</si>
  <si>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</si>
  <si>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</si>
  <si>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</si>
  <si>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</si>
  <si>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</si>
  <si>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</si>
  <si>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</si>
  <si>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</si>
  <si>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</si>
  <si>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</si>
  <si>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</si>
  <si>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</si>
  <si>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</si>
  <si>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</si>
  <si>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</si>
  <si>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</si>
  <si>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</si>
  <si>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</si>
  <si>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</si>
  <si>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</si>
  <si>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</si>
  <si>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</si>
  <si>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</si>
  <si>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</si>
  <si>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</si>
  <si>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</si>
  <si>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</si>
  <si>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</si>
  <si>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</si>
  <si>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</si>
  <si>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</si>
  <si>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</si>
  <si>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</si>
  <si>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</si>
  <si>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</si>
  <si>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</si>
  <si>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</si>
  <si>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</si>
  <si>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</si>
  <si>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</si>
  <si>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</si>
  <si>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</si>
  <si>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</si>
  <si>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</si>
  <si>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</si>
  <si>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</si>
  <si>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</si>
  <si>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</si>
  <si>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</si>
  <si>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</si>
  <si>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</si>
  <si>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</si>
  <si>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</si>
  <si>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</si>
  <si>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</si>
  <si>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</si>
  <si>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</si>
  <si>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</si>
  <si>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</si>
  <si>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</si>
  <si>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</si>
  <si>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</si>
  <si>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</si>
  <si>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</si>
  <si>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</si>
  <si>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</si>
  <si>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</si>
  <si>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</si>
  <si>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</si>
  <si>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</si>
  <si>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</si>
  <si>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</si>
  <si>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</si>
  <si>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</si>
  <si>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</si>
  <si>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</si>
  <si>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</si>
  <si>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</si>
  <si>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</si>
  <si>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</si>
  <si>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</si>
  <si>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</si>
  <si>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</si>
  <si>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</si>
  <si>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</si>
  <si>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</si>
  <si>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</si>
  <si>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</si>
  <si>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</si>
  <si>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</si>
  <si>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</si>
  <si>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</si>
  <si>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</si>
  <si>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</si>
  <si>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</si>
  <si>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</si>
  <si>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</si>
  <si>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</si>
  <si>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</si>
  <si>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</si>
  <si>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</si>
  <si>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</si>
  <si>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</si>
  <si>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</si>
  <si>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</si>
  <si>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</si>
  <si>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</si>
  <si>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</si>
  <si>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</si>
  <si>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</si>
  <si>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</si>
  <si>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</si>
  <si>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</si>
  <si>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</si>
  <si>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</si>
  <si>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</si>
  <si>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</si>
  <si>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</si>
  <si>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</si>
  <si>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</si>
  <si>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</si>
  <si>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</si>
  <si>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</si>
  <si>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</si>
  <si>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</si>
  <si>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</si>
  <si>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</si>
  <si>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</si>
  <si>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</si>
  <si>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</si>
  <si>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</si>
  <si>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</si>
  <si>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</si>
  <si>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</si>
  <si>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</si>
  <si>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</si>
  <si>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</si>
  <si>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</si>
  <si>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</si>
  <si>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</si>
  <si>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</si>
  <si>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</si>
  <si>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</si>
  <si>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</si>
  <si>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</si>
  <si>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</si>
  <si>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</si>
  <si>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</si>
  <si>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</si>
  <si>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</si>
  <si>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</si>
  <si>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</si>
  <si>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0.41</t>
  </si>
  <si>
    <t>▲ 1.38</t>
  </si>
  <si>
    <t>一般会計</t>
  </si>
  <si>
    <t>介護保険特別会計</t>
  </si>
  <si>
    <t>下水道特別会計</t>
  </si>
  <si>
    <t>国民健康保険特別会計</t>
  </si>
  <si>
    <t>簡易水道特別会計</t>
  </si>
  <si>
    <t>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</si>
  <si>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</si>
  <si>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</si>
  <si>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</si>
  <si>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</si>
  <si>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</si>
  <si>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</si>
  <si>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</si>
  <si>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</si>
  <si>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</si>
  <si>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</si>
  <si>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</si>
  <si>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t>
    <phoneticPr fontId="2"/>
  </si>
  <si>
    <t>えりも町公共施設等総合管理基金</t>
    <rPh sb="3" eb="4">
      <t>チョウ</t>
    </rPh>
    <rPh sb="4" eb="6">
      <t>コウキョウ</t>
    </rPh>
    <rPh sb="6" eb="8">
      <t>シセツ</t>
    </rPh>
    <rPh sb="8" eb="9">
      <t>トウ</t>
    </rPh>
    <rPh sb="9" eb="11">
      <t>ソウゴウ</t>
    </rPh>
    <rPh sb="11" eb="13">
      <t>カンリ</t>
    </rPh>
    <rPh sb="13" eb="15">
      <t>キキン</t>
    </rPh>
    <phoneticPr fontId="5"/>
  </si>
  <si>
    <t>えりも町社会福祉基金</t>
    <rPh sb="3" eb="4">
      <t>チョウ</t>
    </rPh>
    <rPh sb="4" eb="6">
      <t>シャカイ</t>
    </rPh>
    <rPh sb="6" eb="8">
      <t>フクシ</t>
    </rPh>
    <rPh sb="8" eb="10">
      <t>キキン</t>
    </rPh>
    <phoneticPr fontId="2"/>
  </si>
  <si>
    <t>えりも町漁業集落排水事業償還基金</t>
    <rPh sb="3" eb="4">
      <t>チョウ</t>
    </rPh>
    <rPh sb="4" eb="6">
      <t>ギョギョウ</t>
    </rPh>
    <rPh sb="6" eb="8">
      <t>シュウラク</t>
    </rPh>
    <rPh sb="8" eb="10">
      <t>ハイスイ</t>
    </rPh>
    <rPh sb="10" eb="12">
      <t>ジギョウ</t>
    </rPh>
    <rPh sb="12" eb="14">
      <t>ショウカン</t>
    </rPh>
    <rPh sb="14" eb="16">
      <t>キキン</t>
    </rPh>
    <phoneticPr fontId="2"/>
  </si>
  <si>
    <t>えりも町中山間ふるさと・水と土保全基金</t>
    <rPh sb="3" eb="4">
      <t>マチ</t>
    </rPh>
    <rPh sb="4" eb="7">
      <t>チュウサンカン</t>
    </rPh>
    <rPh sb="12" eb="13">
      <t>ミズ</t>
    </rPh>
    <rPh sb="14" eb="15">
      <t>ツチ</t>
    </rPh>
    <rPh sb="15" eb="17">
      <t>ホゼン</t>
    </rPh>
    <rPh sb="17" eb="19">
      <t>キキン</t>
    </rPh>
    <phoneticPr fontId="2"/>
  </si>
  <si>
    <t>えりも町社会教育振興基金</t>
    <rPh sb="3" eb="4">
      <t>チョウ</t>
    </rPh>
    <rPh sb="4" eb="6">
      <t>シャカイ</t>
    </rPh>
    <rPh sb="6" eb="8">
      <t>キョウイク</t>
    </rPh>
    <rPh sb="8" eb="10">
      <t>シンコウ</t>
    </rPh>
    <rPh sb="10" eb="1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</si>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</sst>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89F-414C-951C-B8E877838F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77970</c:v>
                </c:pt>
                <c:pt idx="1">
                  <c:v>201424</c:v>
                </c:pt>
                <c:pt idx="2">
                  <c:v>172689</c:v>
                </c:pt>
                <c:pt idx="3">
                  <c:v>232002</c:v>
                </c:pt>
                <c:pt idx="4">
                  <c:v>198802</c:v>
                </c:pt>
              </c:numCache>
            </c:numRef>
          </c:val>
          <c:smooth val="0"/>
          <c:extLst>
            <c:ext xmlns:c16="http://schemas.microsoft.com/office/drawing/2014/chart" uri="{C3380CC4-5D6E-409C-BE32-E72D297353CC}">
              <c16:uniqueId val="{00000001-A89F-414C-951C-B8E877838F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1.42</c:v>
                </c:pt>
                <c:pt idx="1">
                  <c:v>1.37</c:v>
                </c:pt>
                <c:pt idx="2">
                  <c:v>2.1800000000000002</c:v>
                </c:pt>
                <c:pt idx="3">
                  <c:v>1.63</c:v>
                </c:pt>
                <c:pt idx="4">
                  <c:v>2.85</c:v>
                </c:pt>
              </c:numCache>
            </c:numRef>
          </c:val>
          <c:extLst>
            <c:ext xmlns:c16="http://schemas.microsoft.com/office/drawing/2014/chart" uri="{C3380CC4-5D6E-409C-BE32-E72D297353CC}">
              <c16:uniqueId val="{00000000-8A78-4D06-AE93-9575F1C460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35.6</c:v>
                </c:pt>
                <c:pt idx="1">
                  <c:v>41.31</c:v>
                </c:pt>
                <c:pt idx="2">
                  <c:v>57.23</c:v>
                </c:pt>
                <c:pt idx="3">
                  <c:v>59.81</c:v>
                </c:pt>
                <c:pt idx="4">
                  <c:v>57.29</c:v>
                </c:pt>
              </c:numCache>
            </c:numRef>
          </c:val>
          <c:extLst>
            <c:ext xmlns:c16="http://schemas.microsoft.com/office/drawing/2014/chart" uri="{C3380CC4-5D6E-409C-BE32-E72D297353CC}">
              <c16:uniqueId val="{00000001-8A78-4D06-AE93-9575F1C460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10.58</c:v>
                </c:pt>
                <c:pt idx="1">
                  <c:v>7.04</c:v>
                </c:pt>
                <c:pt idx="2">
                  <c:v>19.600000000000001</c:v>
                </c:pt>
                <c:pt idx="3">
                  <c:v>-0.41</c:v>
                </c:pt>
                <c:pt idx="4">
                  <c:v>-1.38</c:v>
                </c:pt>
              </c:numCache>
            </c:numRef>
          </c:val>
          <c:smooth val="0"/>
          <c:extLst>
            <c:ext xmlns:c16="http://schemas.microsoft.com/office/drawing/2014/chart" uri="{C3380CC4-5D6E-409C-BE32-E72D297353CC}">
              <c16:uniqueId val="{00000002-8A78-4D06-AE93-9575F1C460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54-4DE1-A7B0-9611A4ACB6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54-4DE1-A7B0-9611A4ACB6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54-4DE1-A7B0-9611A4ACB62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3-2154-4DE1-A7B0-9611A4ACB62D}"/>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0.04</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4-2154-4DE1-A7B0-9611A4ACB62D}"/>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0.03</c:v>
                </c:pt>
                <c:pt idx="8">
                  <c:v>#N/A</c:v>
                </c:pt>
                <c:pt idx="9">
                  <c:v>0.12</c:v>
                </c:pt>
              </c:numCache>
            </c:numRef>
          </c:val>
          <c:extLst>
            <c:ext xmlns:c16="http://schemas.microsoft.com/office/drawing/2014/chart" uri="{C3380CC4-5D6E-409C-BE32-E72D297353CC}">
              <c16:uniqueId val="{00000005-2154-4DE1-A7B0-9611A4ACB6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1.21</c:v>
                </c:pt>
                <c:pt idx="2">
                  <c:v>#N/A</c:v>
                </c:pt>
                <c:pt idx="3">
                  <c:v>0.85</c:v>
                </c:pt>
                <c:pt idx="4">
                  <c:v>#N/A</c:v>
                </c:pt>
                <c:pt idx="5">
                  <c:v>0.69</c:v>
                </c:pt>
                <c:pt idx="6">
                  <c:v>#N/A</c:v>
                </c:pt>
                <c:pt idx="7">
                  <c:v>0.11</c:v>
                </c:pt>
                <c:pt idx="8">
                  <c:v>#N/A</c:v>
                </c:pt>
                <c:pt idx="9">
                  <c:v>0.13</c:v>
                </c:pt>
              </c:numCache>
            </c:numRef>
          </c:val>
          <c:extLst>
            <c:ext xmlns:c16="http://schemas.microsoft.com/office/drawing/2014/chart" uri="{C3380CC4-5D6E-409C-BE32-E72D297353CC}">
              <c16:uniqueId val="{00000006-2154-4DE1-A7B0-9611A4ACB62D}"/>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0.02</c:v>
                </c:pt>
                <c:pt idx="8">
                  <c:v>#N/A</c:v>
                </c:pt>
                <c:pt idx="9">
                  <c:v>0.18</c:v>
                </c:pt>
              </c:numCache>
            </c:numRef>
          </c:val>
          <c:extLst>
            <c:ext xmlns:c16="http://schemas.microsoft.com/office/drawing/2014/chart" uri="{C3380CC4-5D6E-409C-BE32-E72D297353CC}">
              <c16:uniqueId val="{00000007-2154-4DE1-A7B0-9611A4ACB62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c:v>
                </c:pt>
                <c:pt idx="2">
                  <c:v>#N/A</c:v>
                </c:pt>
                <c:pt idx="3">
                  <c:v>0.31</c:v>
                </c:pt>
                <c:pt idx="4">
                  <c:v>#N/A</c:v>
                </c:pt>
                <c:pt idx="5">
                  <c:v>1.02</c:v>
                </c:pt>
                <c:pt idx="6">
                  <c:v>#N/A</c:v>
                </c:pt>
                <c:pt idx="7">
                  <c:v>1.1399999999999999</c:v>
                </c:pt>
                <c:pt idx="8">
                  <c:v>#N/A</c:v>
                </c:pt>
                <c:pt idx="9">
                  <c:v>1.53</c:v>
                </c:pt>
              </c:numCache>
            </c:numRef>
          </c:val>
          <c:extLst>
            <c:ext xmlns:c16="http://schemas.microsoft.com/office/drawing/2014/chart" uri="{C3380CC4-5D6E-409C-BE32-E72D297353CC}">
              <c16:uniqueId val="{00000008-2154-4DE1-A7B0-9611A4ACB6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c:v>
                </c:pt>
                <c:pt idx="2">
                  <c:v>#N/A</c:v>
                </c:pt>
                <c:pt idx="3">
                  <c:v>1.37</c:v>
                </c:pt>
                <c:pt idx="4">
                  <c:v>#N/A</c:v>
                </c:pt>
                <c:pt idx="5">
                  <c:v>2.17</c:v>
                </c:pt>
                <c:pt idx="6">
                  <c:v>#N/A</c:v>
                </c:pt>
                <c:pt idx="7">
                  <c:v>1.63</c:v>
                </c:pt>
                <c:pt idx="8">
                  <c:v>#N/A</c:v>
                </c:pt>
                <c:pt idx="9">
                  <c:v>2.85</c:v>
                </c:pt>
              </c:numCache>
            </c:numRef>
          </c:val>
          <c:extLst>
            <c:ext xmlns:c16="http://schemas.microsoft.com/office/drawing/2014/chart" uri="{C3380CC4-5D6E-409C-BE32-E72D297353CC}">
              <c16:uniqueId val="{00000009-2154-4DE1-A7B0-9611A4ACB6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480</c:v>
                </c:pt>
                <c:pt idx="5">
                  <c:v>441</c:v>
                </c:pt>
                <c:pt idx="8">
                  <c:v>428</c:v>
                </c:pt>
                <c:pt idx="11">
                  <c:v>412</c:v>
                </c:pt>
                <c:pt idx="14">
                  <c:v>402</c:v>
                </c:pt>
              </c:numCache>
            </c:numRef>
          </c:val>
          <c:extLst>
            <c:ext xmlns:c16="http://schemas.microsoft.com/office/drawing/2014/chart" uri="{C3380CC4-5D6E-409C-BE32-E72D297353CC}">
              <c16:uniqueId val="{00000000-E68E-4274-B817-3018C473A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E68E-4274-B817-3018C473A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8E-4274-B817-3018C473A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8E-4274-B817-3018C473A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c:v>
                </c:pt>
                <c:pt idx="3">
                  <c:v>125</c:v>
                </c:pt>
                <c:pt idx="6">
                  <c:v>124</c:v>
                </c:pt>
                <c:pt idx="9">
                  <c:v>132</c:v>
                </c:pt>
                <c:pt idx="12">
                  <c:v>133</c:v>
                </c:pt>
              </c:numCache>
            </c:numRef>
          </c:val>
          <c:extLst>
            <c:ext xmlns:c16="http://schemas.microsoft.com/office/drawing/2014/chart" uri="{C3380CC4-5D6E-409C-BE32-E72D297353CC}">
              <c16:uniqueId val="{00000004-E68E-4274-B817-3018C473A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E-4274-B817-3018C473A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8E-4274-B817-3018C473A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584</c:v>
                </c:pt>
                <c:pt idx="3">
                  <c:v>536</c:v>
                </c:pt>
                <c:pt idx="6">
                  <c:v>512</c:v>
                </c:pt>
                <c:pt idx="9">
                  <c:v>496</c:v>
                </c:pt>
                <c:pt idx="12">
                  <c:v>496</c:v>
                </c:pt>
              </c:numCache>
            </c:numRef>
          </c:val>
          <c:extLst>
            <c:ext xmlns:c16="http://schemas.microsoft.com/office/drawing/2014/chart" uri="{C3380CC4-5D6E-409C-BE32-E72D297353CC}">
              <c16:uniqueId val="{00000007-E68E-4274-B817-3018C473A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231</c:v>
                </c:pt>
                <c:pt idx="2">
                  <c:v>#N/A</c:v>
                </c:pt>
                <c:pt idx="3">
                  <c:v>#N/A</c:v>
                </c:pt>
                <c:pt idx="4">
                  <c:v>221</c:v>
                </c:pt>
                <c:pt idx="5">
                  <c:v>#N/A</c:v>
                </c:pt>
                <c:pt idx="6">
                  <c:v>#N/A</c:v>
                </c:pt>
                <c:pt idx="7">
                  <c:v>208</c:v>
                </c:pt>
                <c:pt idx="8">
                  <c:v>#N/A</c:v>
                </c:pt>
                <c:pt idx="9">
                  <c:v>#N/A</c:v>
                </c:pt>
                <c:pt idx="10">
                  <c:v>216</c:v>
                </c:pt>
                <c:pt idx="11">
                  <c:v>#N/A</c:v>
                </c:pt>
                <c:pt idx="12">
                  <c:v>#N/A</c:v>
                </c:pt>
                <c:pt idx="13">
                  <c:v>228</c:v>
                </c:pt>
                <c:pt idx="14">
                  <c:v>#N/A</c:v>
                </c:pt>
              </c:numCache>
            </c:numRef>
          </c:val>
          <c:smooth val="0"/>
          <c:extLst>
            <c:ext xmlns:c16="http://schemas.microsoft.com/office/drawing/2014/chart" uri="{C3380CC4-5D6E-409C-BE32-E72D297353CC}">
              <c16:uniqueId val="{00000008-E68E-4274-B817-3018C473A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3547</c:v>
                </c:pt>
                <c:pt idx="5">
                  <c:v>3421</c:v>
                </c:pt>
                <c:pt idx="8">
                  <c:v>4045</c:v>
                </c:pt>
                <c:pt idx="11">
                  <c:v>3995</c:v>
                </c:pt>
                <c:pt idx="14">
                  <c:v>3902</c:v>
                </c:pt>
              </c:numCache>
            </c:numRef>
          </c:val>
          <c:extLst>
            <c:ext xmlns:c16="http://schemas.microsoft.com/office/drawing/2014/chart" uri="{C3380CC4-5D6E-409C-BE32-E72D297353CC}">
              <c16:uniqueId val="{00000000-7B1A-4AAE-977C-0A252A1F71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455</c:v>
                </c:pt>
                <c:pt idx="5">
                  <c:v>413</c:v>
                </c:pt>
                <c:pt idx="8">
                  <c:v>405</c:v>
                </c:pt>
                <c:pt idx="11">
                  <c:v>396</c:v>
                </c:pt>
                <c:pt idx="14">
                  <c:v>379</c:v>
                </c:pt>
              </c:numCache>
            </c:numRef>
          </c:val>
          <c:extLst>
            <c:ext xmlns:c16="http://schemas.microsoft.com/office/drawing/2014/chart" uri="{C3380CC4-5D6E-409C-BE32-E72D297353CC}">
              <c16:uniqueId val="{00000001-7B1A-4AAE-977C-0A252A1F71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1870</c:v>
                </c:pt>
                <c:pt idx="5">
                  <c:v>2286</c:v>
                </c:pt>
                <c:pt idx="8">
                  <c:v>2879</c:v>
                </c:pt>
                <c:pt idx="11">
                  <c:v>2885</c:v>
                </c:pt>
                <c:pt idx="14">
                  <c:v>2844</c:v>
                </c:pt>
              </c:numCache>
            </c:numRef>
          </c:val>
          <c:extLst>
            <c:ext xmlns:c16="http://schemas.microsoft.com/office/drawing/2014/chart" uri="{C3380CC4-5D6E-409C-BE32-E72D297353CC}">
              <c16:uniqueId val="{00000002-7B1A-4AAE-977C-0A252A1F71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1A-4AAE-977C-0A252A1F71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1A-4AAE-977C-0A252A1F71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1A-4AAE-977C-0A252A1F71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c:v>
                </c:pt>
                <c:pt idx="3">
                  <c:v>117</c:v>
                </c:pt>
                <c:pt idx="6">
                  <c:v>132</c:v>
                </c:pt>
                <c:pt idx="9">
                  <c:v>116</c:v>
                </c:pt>
                <c:pt idx="12">
                  <c:v>176</c:v>
                </c:pt>
              </c:numCache>
            </c:numRef>
          </c:val>
          <c:extLst>
            <c:ext xmlns:c16="http://schemas.microsoft.com/office/drawing/2014/chart" uri="{C3380CC4-5D6E-409C-BE32-E72D297353CC}">
              <c16:uniqueId val="{00000006-7B1A-4AAE-977C-0A252A1F71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1A-4AAE-977C-0A252A1F71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1127</c:v>
                </c:pt>
                <c:pt idx="3">
                  <c:v>1022</c:v>
                </c:pt>
                <c:pt idx="6">
                  <c:v>929</c:v>
                </c:pt>
                <c:pt idx="9">
                  <c:v>886</c:v>
                </c:pt>
                <c:pt idx="12">
                  <c:v>846</c:v>
                </c:pt>
              </c:numCache>
            </c:numRef>
          </c:val>
          <c:extLst>
            <c:ext xmlns:c16="http://schemas.microsoft.com/office/drawing/2014/chart" uri="{C3380CC4-5D6E-409C-BE32-E72D297353CC}">
              <c16:uniqueId val="{00000008-7B1A-4AAE-977C-0A252A1F71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1A-4AAE-977C-0A252A1F71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4638</c:v>
                </c:pt>
                <c:pt idx="3">
                  <c:v>4829</c:v>
                </c:pt>
                <c:pt idx="6">
                  <c:v>4987</c:v>
                </c:pt>
                <c:pt idx="9">
                  <c:v>5264</c:v>
                </c:pt>
                <c:pt idx="12">
                  <c:v>5167</c:v>
                </c:pt>
              </c:numCache>
            </c:numRef>
          </c:val>
          <c:extLst>
            <c:ext xmlns:c16="http://schemas.microsoft.com/office/drawing/2014/chart" uri="{C3380CC4-5D6E-409C-BE32-E72D297353CC}">
              <c16:uniqueId val="{0000000A-7B1A-4AAE-977C-0A252A1F71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1A-4AAE-977C-0A252A1F71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1815</c:v>
                </c:pt>
                <c:pt idx="1">
                  <c:v>1822</c:v>
                </c:pt>
                <c:pt idx="2">
                  <c:v>1743</c:v>
                </c:pt>
              </c:numCache>
            </c:numRef>
          </c:val>
          <c:extLst>
            <c:ext xmlns:c16="http://schemas.microsoft.com/office/drawing/2014/chart" uri="{C3380CC4-5D6E-409C-BE32-E72D297353CC}">
              <c16:uniqueId val="{00000000-562D-44B9-AB2B-5A3D87DBB1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1041</c:v>
                </c:pt>
                <c:pt idx="1">
                  <c:v>1042</c:v>
                </c:pt>
                <c:pt idx="2">
                  <c:v>1082</c:v>
                </c:pt>
              </c:numCache>
            </c:numRef>
          </c:val>
          <c:extLst>
            <c:ext xmlns:c16="http://schemas.microsoft.com/office/drawing/2014/chart" uri="{C3380CC4-5D6E-409C-BE32-E72D297353CC}">
              <c16:uniqueId val="{00000001-562D-44B9-AB2B-5A3D87DBB1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584</c:v>
                </c:pt>
                <c:pt idx="1">
                  <c:v>582</c:v>
                </c:pt>
                <c:pt idx="2">
                  <c:v>593</c:v>
                </c:pt>
              </c:numCache>
            </c:numRef>
          </c:val>
          <c:extLst>
            <c:ext xmlns:c16="http://schemas.microsoft.com/office/drawing/2014/chart" uri="{C3380CC4-5D6E-409C-BE32-E72D297353CC}">
              <c16:uniqueId val="{00000002-562D-44B9-AB2B-5A3D87DBB1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
4,118
284.00
5,579,035
5,480,625
86,766
3,042,030
5,166,754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令和５年度については、当町の基幹産業である漁業に関する税収において、令和３年度に発生した赤潮による漁獲高の減少が影響し</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百万円の減額となっている。しかし、地方交付税も前年に比べ約</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百万円、法人事業税交付金で前年に比べ約２百万円増となり、大きな収入源とならずに財政力指数は令和４年度と同じ</a:t>
          </a:r>
          <a:r>
            <a:rPr kumimoji="1" lang="en-US" altLang="ja-JP" sz="1150">
              <a:latin typeface="ＭＳ Ｐゴシック" panose="020B0600070205080204" pitchFamily="50" charset="-128"/>
              <a:ea typeface="ＭＳ Ｐゴシック" panose="020B0600070205080204" pitchFamily="50" charset="-128"/>
            </a:rPr>
            <a:t>0.18</a:t>
          </a:r>
          <a:r>
            <a:rPr kumimoji="1" lang="ja-JP" altLang="en-US" sz="1150">
              <a:latin typeface="ＭＳ Ｐゴシック" panose="020B0600070205080204" pitchFamily="50" charset="-128"/>
              <a:ea typeface="ＭＳ Ｐゴシック" panose="020B0600070205080204" pitchFamily="50" charset="-128"/>
            </a:rPr>
            <a:t>となっている。昨年同様、令和３年度に発生した赤潮による漁獲高の減少や近年の主要魚種の不漁による税収の減といった財政力指数の下降要因を抱えていることから、漁業をはじめ、農業、林業や、国立公園化による交流人口の増加を見据えた観光業の振興を図り、地域経済の向上とそれによる財政基盤の安定・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歳入においては、財政力指数の分析のとおり、税収は減となったものの、地方交付税等が増となり経常的収入は９百万円の増額となった。しかし、歳出において経常的支出となる物件費が約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百万円上昇しており、これを主な原因として経常収支比率が昨年より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することとなった。大型事業による公債費の償還額増加も今後控え、さらに、近年は人件費の上昇も大きいことから、現状維持では経常収支比率は上昇の一途をたどるものと考えている。従前からの事務事業の見直し、重点化、職員数の適正管理などに引き続き取り組み、経常的な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30269</xdr:rowOff>
    </xdr:from>
    <xdr:to>
      <xdr:col>23</xdr:col>
      <xdr:colOff>133350</xdr:colOff>
      <xdr:row>66</xdr:row>
      <xdr:rowOff>62442</xdr:rowOff>
    </xdr:to>
    <xdr:cxnSp macro="">
      <xdr:nvCxnSpPr>
        <xdr:cNvPr id="131" name="直線コネクタ 130"/>
        <xdr:cNvCxnSpPr/>
      </xdr:nvCxnSpPr>
      <xdr:spPr>
        <a:xfrm>
          <a:off x="4114800" y="1134596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30269</xdr:rowOff>
    </xdr:to>
    <xdr:cxnSp macro="">
      <xdr:nvCxnSpPr>
        <xdr:cNvPr id="134" name="直線コネクタ 133"/>
        <xdr:cNvCxnSpPr/>
      </xdr:nvCxnSpPr>
      <xdr:spPr>
        <a:xfrm>
          <a:off x="3225800" y="11036300"/>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48895</xdr:rowOff>
    </xdr:to>
    <xdr:cxnSp macro="">
      <xdr:nvCxnSpPr>
        <xdr:cNvPr id="137" name="直線コネクタ 136"/>
        <xdr:cNvCxnSpPr/>
      </xdr:nvCxnSpPr>
      <xdr:spPr>
        <a:xfrm flipV="1">
          <a:off x="2336800" y="1103630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67</xdr:row>
      <xdr:rowOff>31750</xdr:rowOff>
    </xdr:to>
    <xdr:cxnSp macro="">
      <xdr:nvCxnSpPr>
        <xdr:cNvPr id="140" name="直線コネクタ 139"/>
        <xdr:cNvCxnSpPr/>
      </xdr:nvCxnSpPr>
      <xdr:spPr>
        <a:xfrm flipV="1">
          <a:off x="1447800" y="111931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0" name="楕円 149"/>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155169</xdr:rowOff>
    </xdr:from>
    <xdr:ext cx="762000" cy="259045"/>
    <xdr:sp macro="" textlink="">
      <xdr:nvSpPr>
        <xdr:cNvPr id="151" name="財政構造の弾力性該当値テキスト"/>
        <xdr:cNvSpPr txBox="1"/>
      </xdr:nvSpPr>
      <xdr:spPr>
        <a:xfrm>
          <a:off x="5041900" y="112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2" name="楕円 151"/>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3" name="テキスト ボックス 152"/>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5" name="テキスト ボックス 15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6" name="楕円 155"/>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7" name="テキスト ボックス 156"/>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58" name="楕円 157"/>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59" name="テキスト ボックス 158"/>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令和５年度において、物件費が約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百万円（経常・臨時）の増額となった。主な要因としては電気料、燃料代などの需用費で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百万円、施設管理の委託やその他委託業務による委託料</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百万円となっている。物価高騰の影響を受け、また人口も減少していることから、１人当たりに要する費用が</a:t>
          </a:r>
          <a:r>
            <a:rPr kumimoji="1" lang="en-US" altLang="ja-JP" sz="1300">
              <a:latin typeface="ＭＳ Ｐゴシック" panose="020B0600070205080204" pitchFamily="50" charset="-128"/>
              <a:ea typeface="ＭＳ Ｐゴシック" panose="020B0600070205080204" pitchFamily="50" charset="-128"/>
            </a:rPr>
            <a:t>24,015</a:t>
          </a:r>
          <a:r>
            <a:rPr kumimoji="1" lang="ja-JP" altLang="en-US" sz="1300">
              <a:latin typeface="ＭＳ Ｐゴシック" panose="020B0600070205080204" pitchFamily="50" charset="-128"/>
              <a:ea typeface="ＭＳ Ｐゴシック" panose="020B0600070205080204" pitchFamily="50" charset="-128"/>
            </a:rPr>
            <a:t>円と大きく上昇する結果となった。物価については今後も高騰傾向が続くと思われるため、経常収支比率の分析にもあるように、経費の削減に努めていく。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103732</xdr:rowOff>
    </xdr:from>
    <xdr:to>
      <xdr:col>23</xdr:col>
      <xdr:colOff>133350</xdr:colOff>
      <xdr:row>82</xdr:row>
      <xdr:rowOff>123048</xdr:rowOff>
    </xdr:to>
    <xdr:cxnSp macro="">
      <xdr:nvCxnSpPr>
        <xdr:cNvPr id="193" name="直線コネクタ 192"/>
        <xdr:cNvCxnSpPr/>
      </xdr:nvCxnSpPr>
      <xdr:spPr>
        <a:xfrm>
          <a:off x="4114800" y="14162632"/>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103732</xdr:rowOff>
    </xdr:from>
    <xdr:to>
      <xdr:col>19</xdr:col>
      <xdr:colOff>133350</xdr:colOff>
      <xdr:row>82</xdr:row>
      <xdr:rowOff>114317</xdr:rowOff>
    </xdr:to>
    <xdr:cxnSp macro="">
      <xdr:nvCxnSpPr>
        <xdr:cNvPr id="196" name="直線コネクタ 195"/>
        <xdr:cNvCxnSpPr/>
      </xdr:nvCxnSpPr>
      <xdr:spPr>
        <a:xfrm flipV="1">
          <a:off x="3225800" y="14162632"/>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108404</xdr:rowOff>
    </xdr:from>
    <xdr:to>
      <xdr:col>15</xdr:col>
      <xdr:colOff>82550</xdr:colOff>
      <xdr:row>82</xdr:row>
      <xdr:rowOff>114317</xdr:rowOff>
    </xdr:to>
    <xdr:cxnSp macro="">
      <xdr:nvCxnSpPr>
        <xdr:cNvPr id="199" name="直線コネクタ 198"/>
        <xdr:cNvCxnSpPr/>
      </xdr:nvCxnSpPr>
      <xdr:spPr>
        <a:xfrm>
          <a:off x="2336800" y="14167304"/>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70647</xdr:rowOff>
    </xdr:from>
    <xdr:to>
      <xdr:col>11</xdr:col>
      <xdr:colOff>31750</xdr:colOff>
      <xdr:row>82</xdr:row>
      <xdr:rowOff>108404</xdr:rowOff>
    </xdr:to>
    <xdr:cxnSp macro="">
      <xdr:nvCxnSpPr>
        <xdr:cNvPr id="202" name="直線コネクタ 201"/>
        <xdr:cNvCxnSpPr/>
      </xdr:nvCxnSpPr>
      <xdr:spPr>
        <a:xfrm>
          <a:off x="1447800" y="14129547"/>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72248</xdr:rowOff>
    </xdr:from>
    <xdr:to>
      <xdr:col>23</xdr:col>
      <xdr:colOff>184150</xdr:colOff>
      <xdr:row>83</xdr:row>
      <xdr:rowOff>2398</xdr:rowOff>
    </xdr:to>
    <xdr:sp macro="" textlink="">
      <xdr:nvSpPr>
        <xdr:cNvPr id="212" name="楕円 211"/>
        <xdr:cNvSpPr/>
      </xdr:nvSpPr>
      <xdr:spPr>
        <a:xfrm>
          <a:off x="4902200" y="141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88775</xdr:rowOff>
    </xdr:from>
    <xdr:ext cx="762000" cy="259045"/>
    <xdr:sp macro="" textlink="">
      <xdr:nvSpPr>
        <xdr:cNvPr id="213" name="人件費・物件費等の状況該当値テキスト"/>
        <xdr:cNvSpPr txBox="1"/>
      </xdr:nvSpPr>
      <xdr:spPr>
        <a:xfrm>
          <a:off x="5041900" y="1397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52932</xdr:rowOff>
    </xdr:from>
    <xdr:to>
      <xdr:col>19</xdr:col>
      <xdr:colOff>184150</xdr:colOff>
      <xdr:row>82</xdr:row>
      <xdr:rowOff>154532</xdr:rowOff>
    </xdr:to>
    <xdr:sp macro="" textlink="">
      <xdr:nvSpPr>
        <xdr:cNvPr id="214" name="楕円 213"/>
        <xdr:cNvSpPr/>
      </xdr:nvSpPr>
      <xdr:spPr>
        <a:xfrm>
          <a:off x="4064000" y="141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164709</xdr:rowOff>
    </xdr:from>
    <xdr:ext cx="736600" cy="259045"/>
    <xdr:sp macro="" textlink="">
      <xdr:nvSpPr>
        <xdr:cNvPr id="215" name="テキスト ボックス 214"/>
        <xdr:cNvSpPr txBox="1"/>
      </xdr:nvSpPr>
      <xdr:spPr>
        <a:xfrm>
          <a:off x="3733800" y="1388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63517</xdr:rowOff>
    </xdr:from>
    <xdr:to>
      <xdr:col>15</xdr:col>
      <xdr:colOff>133350</xdr:colOff>
      <xdr:row>82</xdr:row>
      <xdr:rowOff>165117</xdr:rowOff>
    </xdr:to>
    <xdr:sp macro="" textlink="">
      <xdr:nvSpPr>
        <xdr:cNvPr id="216" name="楕円 215"/>
        <xdr:cNvSpPr/>
      </xdr:nvSpPr>
      <xdr:spPr>
        <a:xfrm>
          <a:off x="3175000" y="141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3844</xdr:rowOff>
    </xdr:from>
    <xdr:ext cx="762000" cy="259045"/>
    <xdr:sp macro="" textlink="">
      <xdr:nvSpPr>
        <xdr:cNvPr id="217" name="テキスト ボックス 216"/>
        <xdr:cNvSpPr txBox="1"/>
      </xdr:nvSpPr>
      <xdr:spPr>
        <a:xfrm>
          <a:off x="2844800" y="138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57604</xdr:rowOff>
    </xdr:from>
    <xdr:to>
      <xdr:col>11</xdr:col>
      <xdr:colOff>82550</xdr:colOff>
      <xdr:row>82</xdr:row>
      <xdr:rowOff>159204</xdr:rowOff>
    </xdr:to>
    <xdr:sp macro="" textlink="">
      <xdr:nvSpPr>
        <xdr:cNvPr id="218" name="楕円 217"/>
        <xdr:cNvSpPr/>
      </xdr:nvSpPr>
      <xdr:spPr>
        <a:xfrm>
          <a:off x="2286000" y="141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169381</xdr:rowOff>
    </xdr:from>
    <xdr:ext cx="762000" cy="259045"/>
    <xdr:sp macro="" textlink="">
      <xdr:nvSpPr>
        <xdr:cNvPr id="219" name="テキスト ボックス 218"/>
        <xdr:cNvSpPr txBox="1"/>
      </xdr:nvSpPr>
      <xdr:spPr>
        <a:xfrm>
          <a:off x="1955800" y="1388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19847</xdr:rowOff>
    </xdr:from>
    <xdr:to>
      <xdr:col>7</xdr:col>
      <xdr:colOff>31750</xdr:colOff>
      <xdr:row>82</xdr:row>
      <xdr:rowOff>121447</xdr:rowOff>
    </xdr:to>
    <xdr:sp macro="" textlink="">
      <xdr:nvSpPr>
        <xdr:cNvPr id="220" name="楕円 219"/>
        <xdr:cNvSpPr/>
      </xdr:nvSpPr>
      <xdr:spPr>
        <a:xfrm>
          <a:off x="1397000" y="140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131624</xdr:rowOff>
    </xdr:from>
    <xdr:ext cx="762000" cy="259045"/>
    <xdr:sp macro="" textlink="">
      <xdr:nvSpPr>
        <xdr:cNvPr id="221" name="テキスト ボックス 220"/>
        <xdr:cNvSpPr txBox="1"/>
      </xdr:nvSpPr>
      <xdr:spPr>
        <a:xfrm>
          <a:off x="1066800" y="1384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当町における指数の増減要因は、職員の経験年数階層構成比の変動によるものである。引き続き、定員管理計画に沿った職員数の適正化を進めていく。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111125</xdr:rowOff>
    </xdr:to>
    <xdr:cxnSp macro="">
      <xdr:nvCxnSpPr>
        <xdr:cNvPr id="251" name="直線コネクタ 250"/>
        <xdr:cNvCxnSpPr/>
      </xdr:nvCxnSpPr>
      <xdr:spPr>
        <a:xfrm flipV="1">
          <a:off x="16179800" y="1497901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111125</xdr:rowOff>
    </xdr:to>
    <xdr:cxnSp macro="">
      <xdr:nvCxnSpPr>
        <xdr:cNvPr id="254" name="直線コネクタ 253"/>
        <xdr:cNvCxnSpPr/>
      </xdr:nvCxnSpPr>
      <xdr:spPr>
        <a:xfrm>
          <a:off x="15290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111125</xdr:rowOff>
    </xdr:to>
    <xdr:cxnSp macro="">
      <xdr:nvCxnSpPr>
        <xdr:cNvPr id="257" name="直線コネクタ 256"/>
        <xdr:cNvCxnSpPr/>
      </xdr:nvCxnSpPr>
      <xdr:spPr>
        <a:xfrm>
          <a:off x="14401800" y="149729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56832</xdr:rowOff>
    </xdr:to>
    <xdr:cxnSp macro="">
      <xdr:nvCxnSpPr>
        <xdr:cNvPr id="260" name="直線コネクタ 259"/>
        <xdr:cNvCxnSpPr/>
      </xdr:nvCxnSpPr>
      <xdr:spPr>
        <a:xfrm>
          <a:off x="13512800" y="1492472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0" name="楕円 269"/>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1" name="給与水準   （国との比較）該当値テキスト"/>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4" name="楕円 27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5" name="テキスト ボックス 27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129223</xdr:rowOff>
    </xdr:from>
    <xdr:to>
      <xdr:col>64</xdr:col>
      <xdr:colOff>152400</xdr:colOff>
      <xdr:row>87</xdr:row>
      <xdr:rowOff>59373</xdr:rowOff>
    </xdr:to>
    <xdr:sp macro="" textlink="">
      <xdr:nvSpPr>
        <xdr:cNvPr id="278" name="楕円 277"/>
        <xdr:cNvSpPr/>
      </xdr:nvSpPr>
      <xdr:spPr>
        <a:xfrm>
          <a:off x="13462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69550</xdr:rowOff>
    </xdr:from>
    <xdr:ext cx="762000" cy="259045"/>
    <xdr:sp macro="" textlink="">
      <xdr:nvSpPr>
        <xdr:cNvPr id="279" name="テキスト ボックス 278"/>
        <xdr:cNvSpPr txBox="1"/>
      </xdr:nvSpPr>
      <xdr:spPr>
        <a:xfrm>
          <a:off x="13131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町立の高等学校と保育所を運営していることから、類似団体と比較し職員数が多い状況となっている。今後少子化も進むことから施設の運営について検討を進めていく。また、定年引上げによる職員数の平準化等、定員管理計画の方針に沿った定員管理行い、効率的な職員配置を実現するよう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153289</xdr:rowOff>
    </xdr:from>
    <xdr:to>
      <xdr:col>81</xdr:col>
      <xdr:colOff>44450</xdr:colOff>
      <xdr:row>61</xdr:row>
      <xdr:rowOff>3556</xdr:rowOff>
    </xdr:to>
    <xdr:cxnSp macro="">
      <xdr:nvCxnSpPr>
        <xdr:cNvPr id="318" name="直線コネクタ 317"/>
        <xdr:cNvCxnSpPr/>
      </xdr:nvCxnSpPr>
      <xdr:spPr>
        <a:xfrm>
          <a:off x="16179800" y="1044028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153289</xdr:rowOff>
    </xdr:from>
    <xdr:to>
      <xdr:col>77</xdr:col>
      <xdr:colOff>44450</xdr:colOff>
      <xdr:row>61</xdr:row>
      <xdr:rowOff>2048</xdr:rowOff>
    </xdr:to>
    <xdr:cxnSp macro="">
      <xdr:nvCxnSpPr>
        <xdr:cNvPr id="321" name="直線コネクタ 320"/>
        <xdr:cNvCxnSpPr/>
      </xdr:nvCxnSpPr>
      <xdr:spPr>
        <a:xfrm flipV="1">
          <a:off x="15290800" y="10440289"/>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156305</xdr:rowOff>
    </xdr:from>
    <xdr:to>
      <xdr:col>72</xdr:col>
      <xdr:colOff>203200</xdr:colOff>
      <xdr:row>61</xdr:row>
      <xdr:rowOff>2048</xdr:rowOff>
    </xdr:to>
    <xdr:cxnSp macro="">
      <xdr:nvCxnSpPr>
        <xdr:cNvPr id="324" name="直線コネクタ 323"/>
        <xdr:cNvCxnSpPr/>
      </xdr:nvCxnSpPr>
      <xdr:spPr>
        <a:xfrm>
          <a:off x="14401800" y="10443305"/>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143034</xdr:rowOff>
    </xdr:from>
    <xdr:to>
      <xdr:col>68</xdr:col>
      <xdr:colOff>152400</xdr:colOff>
      <xdr:row>60</xdr:row>
      <xdr:rowOff>156305</xdr:rowOff>
    </xdr:to>
    <xdr:cxnSp macro="">
      <xdr:nvCxnSpPr>
        <xdr:cNvPr id="327" name="直線コネクタ 326"/>
        <xdr:cNvCxnSpPr/>
      </xdr:nvCxnSpPr>
      <xdr:spPr>
        <a:xfrm>
          <a:off x="13512800" y="10430034"/>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37" name="楕円 336"/>
        <xdr:cNvSpPr/>
      </xdr:nvSpPr>
      <xdr:spPr>
        <a:xfrm>
          <a:off x="16967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96283</xdr:rowOff>
    </xdr:from>
    <xdr:ext cx="762000" cy="259045"/>
    <xdr:sp macro="" textlink="">
      <xdr:nvSpPr>
        <xdr:cNvPr id="338" name="定員管理の状況該当値テキスト"/>
        <xdr:cNvSpPr txBox="1"/>
      </xdr:nvSpPr>
      <xdr:spPr>
        <a:xfrm>
          <a:off x="17106900" y="1038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102489</xdr:rowOff>
    </xdr:from>
    <xdr:to>
      <xdr:col>77</xdr:col>
      <xdr:colOff>95250</xdr:colOff>
      <xdr:row>61</xdr:row>
      <xdr:rowOff>32639</xdr:rowOff>
    </xdr:to>
    <xdr:sp macro="" textlink="">
      <xdr:nvSpPr>
        <xdr:cNvPr id="339" name="楕円 338"/>
        <xdr:cNvSpPr/>
      </xdr:nvSpPr>
      <xdr:spPr>
        <a:xfrm>
          <a:off x="16129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17416</xdr:rowOff>
    </xdr:from>
    <xdr:ext cx="736600" cy="259045"/>
    <xdr:sp macro="" textlink="">
      <xdr:nvSpPr>
        <xdr:cNvPr id="340" name="テキスト ボックス 339"/>
        <xdr:cNvSpPr txBox="1"/>
      </xdr:nvSpPr>
      <xdr:spPr>
        <a:xfrm>
          <a:off x="15798800" y="1047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122698</xdr:rowOff>
    </xdr:from>
    <xdr:to>
      <xdr:col>73</xdr:col>
      <xdr:colOff>44450</xdr:colOff>
      <xdr:row>61</xdr:row>
      <xdr:rowOff>52848</xdr:rowOff>
    </xdr:to>
    <xdr:sp macro="" textlink="">
      <xdr:nvSpPr>
        <xdr:cNvPr id="341" name="楕円 340"/>
        <xdr:cNvSpPr/>
      </xdr:nvSpPr>
      <xdr:spPr>
        <a:xfrm>
          <a:off x="15240000" y="104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37625</xdr:rowOff>
    </xdr:from>
    <xdr:ext cx="762000" cy="259045"/>
    <xdr:sp macro="" textlink="">
      <xdr:nvSpPr>
        <xdr:cNvPr id="342" name="テキスト ボックス 341"/>
        <xdr:cNvSpPr txBox="1"/>
      </xdr:nvSpPr>
      <xdr:spPr>
        <a:xfrm>
          <a:off x="14909800" y="1049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105505</xdr:rowOff>
    </xdr:from>
    <xdr:to>
      <xdr:col>68</xdr:col>
      <xdr:colOff>203200</xdr:colOff>
      <xdr:row>61</xdr:row>
      <xdr:rowOff>35655</xdr:rowOff>
    </xdr:to>
    <xdr:sp macro="" textlink="">
      <xdr:nvSpPr>
        <xdr:cNvPr id="343" name="楕円 342"/>
        <xdr:cNvSpPr/>
      </xdr:nvSpPr>
      <xdr:spPr>
        <a:xfrm>
          <a:off x="14351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20432</xdr:rowOff>
    </xdr:from>
    <xdr:ext cx="762000" cy="259045"/>
    <xdr:sp macro="" textlink="">
      <xdr:nvSpPr>
        <xdr:cNvPr id="344" name="テキスト ボックス 343"/>
        <xdr:cNvSpPr txBox="1"/>
      </xdr:nvSpPr>
      <xdr:spPr>
        <a:xfrm>
          <a:off x="14020800" y="1047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92234</xdr:rowOff>
    </xdr:from>
    <xdr:to>
      <xdr:col>64</xdr:col>
      <xdr:colOff>152400</xdr:colOff>
      <xdr:row>61</xdr:row>
      <xdr:rowOff>22384</xdr:rowOff>
    </xdr:to>
    <xdr:sp macro="" textlink="">
      <xdr:nvSpPr>
        <xdr:cNvPr id="345" name="楕円 344"/>
        <xdr:cNvSpPr/>
      </xdr:nvSpPr>
      <xdr:spPr>
        <a:xfrm>
          <a:off x="13462000" y="103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7161</xdr:rowOff>
    </xdr:from>
    <xdr:ext cx="762000" cy="259045"/>
    <xdr:sp macro="" textlink="">
      <xdr:nvSpPr>
        <xdr:cNvPr id="346" name="テキスト ボックス 345"/>
        <xdr:cNvSpPr txBox="1"/>
      </xdr:nvSpPr>
      <xdr:spPr>
        <a:xfrm>
          <a:off x="13131800" y="1046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実質公債費比率は、令和４年度と同じ</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％となっているが、これは３か年平均のものであり、地方債の発行額が増えたことから令和４年度と令和５年度の単年度で比べると約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％の上昇となっている。来年度の実質公債費比率は上昇することが見込まれ、類字団体平均を大きく上回る状況も考えられることから、地方債の発行については計画的に進める。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25400</xdr:rowOff>
    </xdr:to>
    <xdr:cxnSp macro="">
      <xdr:nvCxnSpPr>
        <xdr:cNvPr id="379" name="直線コネクタ 378"/>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65617</xdr:rowOff>
    </xdr:to>
    <xdr:cxnSp macro="">
      <xdr:nvCxnSpPr>
        <xdr:cNvPr id="382" name="直線コネクタ 381"/>
        <xdr:cNvCxnSpPr/>
      </xdr:nvCxnSpPr>
      <xdr:spPr>
        <a:xfrm flipV="1">
          <a:off x="15290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162137</xdr:rowOff>
    </xdr:to>
    <xdr:cxnSp macro="">
      <xdr:nvCxnSpPr>
        <xdr:cNvPr id="385" name="直線コネクタ 384"/>
        <xdr:cNvCxnSpPr/>
      </xdr:nvCxnSpPr>
      <xdr:spPr>
        <a:xfrm flipV="1">
          <a:off x="14401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71120</xdr:rowOff>
    </xdr:to>
    <xdr:cxnSp macro="">
      <xdr:nvCxnSpPr>
        <xdr:cNvPr id="388" name="直線コネクタ 387"/>
        <xdr:cNvCxnSpPr/>
      </xdr:nvCxnSpPr>
      <xdr:spPr>
        <a:xfrm flipV="1">
          <a:off x="13512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0" name="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2" name="楕円 401"/>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3" name="テキスト ボックス 40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4" name="楕円 403"/>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5" name="テキスト ボックス 404"/>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6" name="楕円 405"/>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7" name="テキスト ボックス 406"/>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地方債現在高の減少と充当可能基金残高の増によって将来負担比率が算定されない状況となっている。当町においては、減債基金の適正な運用ができるよう、運用に関する要綱を定め一定以上の基金を積み立てておくこととしている。今後においても、計画的な事業の実施と基金の運用により、適正な将来負担比率の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
4,118
284.00
5,579,035
5,480,625
86,766
3,042,030
5,166,754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町立の高等学校と保育所を運営しているため、類似団体平均値より水準が高い状況となっている。令和５年度は、退職手当組合負担金の納付の特例が該当となり、比率は減少している。ただし、今後は人件費の上昇や職員の平均年齢の上昇による給与の増加も見込まれており、採用、退職のバランスや職員の適正配置により、人件費の急激な増嵩を招くことの無いように定員管理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39</xdr:row>
      <xdr:rowOff>14986</xdr:rowOff>
    </xdr:to>
    <xdr:cxnSp macro="">
      <xdr:nvCxnSpPr>
        <xdr:cNvPr id="64" name="直線コネクタ 63"/>
        <xdr:cNvCxnSpPr/>
      </xdr:nvCxnSpPr>
      <xdr:spPr>
        <a:xfrm flipV="1">
          <a:off x="3987800" y="66375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39</xdr:row>
      <xdr:rowOff>14986</xdr:rowOff>
    </xdr:to>
    <xdr:cxnSp macro="">
      <xdr:nvCxnSpPr>
        <xdr:cNvPr id="67" name="直線コネクタ 66"/>
        <xdr:cNvCxnSpPr/>
      </xdr:nvCxnSpPr>
      <xdr:spPr>
        <a:xfrm>
          <a:off x="3098800" y="65643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39</xdr:row>
      <xdr:rowOff>10414</xdr:rowOff>
    </xdr:to>
    <xdr:cxnSp macro="">
      <xdr:nvCxnSpPr>
        <xdr:cNvPr id="70" name="直線コネクタ 69"/>
        <xdr:cNvCxnSpPr/>
      </xdr:nvCxnSpPr>
      <xdr:spPr>
        <a:xfrm flipV="1">
          <a:off x="2209800" y="65643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101854</xdr:rowOff>
    </xdr:to>
    <xdr:cxnSp macro="">
      <xdr:nvCxnSpPr>
        <xdr:cNvPr id="73" name="直線コネクタ 72"/>
        <xdr:cNvCxnSpPr/>
      </xdr:nvCxnSpPr>
      <xdr:spPr>
        <a:xfrm flipV="1">
          <a:off x="1320800" y="66969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135636</xdr:rowOff>
    </xdr:from>
    <xdr:to>
      <xdr:col>20</xdr:col>
      <xdr:colOff>38100</xdr:colOff>
      <xdr:row>39</xdr:row>
      <xdr:rowOff>65786</xdr:rowOff>
    </xdr:to>
    <xdr:sp macro="" textlink="">
      <xdr:nvSpPr>
        <xdr:cNvPr id="85" name="楕円 84"/>
        <xdr:cNvSpPr/>
      </xdr:nvSpPr>
      <xdr:spPr>
        <a:xfrm>
          <a:off x="3937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50563</xdr:rowOff>
    </xdr:from>
    <xdr:ext cx="736600" cy="259045"/>
    <xdr:sp macro="" textlink="">
      <xdr:nvSpPr>
        <xdr:cNvPr id="86" name="テキスト ボックス 85"/>
        <xdr:cNvSpPr txBox="1"/>
      </xdr:nvSpPr>
      <xdr:spPr>
        <a:xfrm>
          <a:off x="3606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51054</xdr:rowOff>
    </xdr:from>
    <xdr:to>
      <xdr:col>6</xdr:col>
      <xdr:colOff>171450</xdr:colOff>
      <xdr:row>39</xdr:row>
      <xdr:rowOff>152654</xdr:rowOff>
    </xdr:to>
    <xdr:sp macro="" textlink="">
      <xdr:nvSpPr>
        <xdr:cNvPr id="91" name="楕円 90"/>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137431</xdr:rowOff>
    </xdr:from>
    <xdr:ext cx="762000" cy="259045"/>
    <xdr:sp macro="" textlink="">
      <xdr:nvSpPr>
        <xdr:cNvPr id="92" name="テキスト ボックス 91"/>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物件費は、電気料や光熱水費などの需用費で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百万円、施設管理や保守などの委託料で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百万円増額するなど、物価高騰の影響をうけ上昇している。事務事業の廃止を含めた見直しや、各施設の運営方法の見直しなどにより、経費削減を徹底していく。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33274</xdr:rowOff>
    </xdr:to>
    <xdr:cxnSp macro="">
      <xdr:nvCxnSpPr>
        <xdr:cNvPr id="122" name="直線コネクタ 121"/>
        <xdr:cNvCxnSpPr/>
      </xdr:nvCxnSpPr>
      <xdr:spPr>
        <a:xfrm>
          <a:off x="15671800" y="32405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154432</xdr:rowOff>
    </xdr:to>
    <xdr:cxnSp macro="">
      <xdr:nvCxnSpPr>
        <xdr:cNvPr id="125" name="直線コネクタ 124"/>
        <xdr:cNvCxnSpPr/>
      </xdr:nvCxnSpPr>
      <xdr:spPr>
        <a:xfrm>
          <a:off x="14782800" y="31308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67564</xdr:rowOff>
    </xdr:to>
    <xdr:cxnSp macro="">
      <xdr:nvCxnSpPr>
        <xdr:cNvPr id="128" name="直線コネクタ 127"/>
        <xdr:cNvCxnSpPr/>
      </xdr:nvCxnSpPr>
      <xdr:spPr>
        <a:xfrm flipV="1">
          <a:off x="13893800" y="3130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168148</xdr:rowOff>
    </xdr:to>
    <xdr:cxnSp macro="">
      <xdr:nvCxnSpPr>
        <xdr:cNvPr id="131" name="直線コネクタ 130"/>
        <xdr:cNvCxnSpPr/>
      </xdr:nvCxnSpPr>
      <xdr:spPr>
        <a:xfrm flipV="1">
          <a:off x="13004800" y="31536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153924</xdr:rowOff>
    </xdr:from>
    <xdr:to>
      <xdr:col>82</xdr:col>
      <xdr:colOff>158750</xdr:colOff>
      <xdr:row>19</xdr:row>
      <xdr:rowOff>84074</xdr:rowOff>
    </xdr:to>
    <xdr:sp macro="" textlink="">
      <xdr:nvSpPr>
        <xdr:cNvPr id="141" name="楕円 140"/>
        <xdr:cNvSpPr/>
      </xdr:nvSpPr>
      <xdr:spPr>
        <a:xfrm>
          <a:off x="164592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126001</xdr:rowOff>
    </xdr:from>
    <xdr:ext cx="762000" cy="259045"/>
    <xdr:sp macro="" textlink="">
      <xdr:nvSpPr>
        <xdr:cNvPr id="142" name="物件費該当値テキスト"/>
        <xdr:cNvSpPr txBox="1"/>
      </xdr:nvSpPr>
      <xdr:spPr>
        <a:xfrm>
          <a:off x="165989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3" name="楕円 142"/>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4" name="テキスト ボックス 143"/>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5" name="楕円 144"/>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6" name="テキスト ボックス 145"/>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47" name="楕円 146"/>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48" name="テキスト ボックス 147"/>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117348</xdr:rowOff>
    </xdr:from>
    <xdr:to>
      <xdr:col>65</xdr:col>
      <xdr:colOff>53975</xdr:colOff>
      <xdr:row>19</xdr:row>
      <xdr:rowOff>47498</xdr:rowOff>
    </xdr:to>
    <xdr:sp macro="" textlink="">
      <xdr:nvSpPr>
        <xdr:cNvPr id="149" name="楕円 148"/>
        <xdr:cNvSpPr/>
      </xdr:nvSpPr>
      <xdr:spPr>
        <a:xfrm>
          <a:off x="12954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32275</xdr:rowOff>
    </xdr:from>
    <xdr:ext cx="762000" cy="259045"/>
    <xdr:sp macro="" textlink="">
      <xdr:nvSpPr>
        <xdr:cNvPr id="150" name="テキスト ボックス 149"/>
        <xdr:cNvSpPr txBox="1"/>
      </xdr:nvSpPr>
      <xdr:spPr>
        <a:xfrm>
          <a:off x="12623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令和５年度は、物価高騰対策に伴う扶助費の増額により令和４年度より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ポイント上昇する結果となったが、経常的な事業として実施している乳幼児、児童、心身障がい者等の扶助費については急増急減は想定されないことから、今後も大きな変動なく推移するものと思われる。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82" name="直線コネクタ 181"/>
        <xdr:cNvCxnSpPr/>
      </xdr:nvCxnSpPr>
      <xdr:spPr>
        <a:xfrm>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5" name="直線コネクタ 184"/>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88" name="直線コネクタ 187"/>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91" name="直線コネクタ 190"/>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令和５年度は繰出金や維持補修費の合計で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百万円減少しており、令和４年度に比べ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ポイント減少する結果となった。しかし、今後ますます施設が老朽化し維持補修費も増加すると考えられることから、個別施設管理計画などに沿った計画的な施設補修などを行っていく。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58420</xdr:rowOff>
    </xdr:to>
    <xdr:cxnSp macro="">
      <xdr:nvCxnSpPr>
        <xdr:cNvPr id="238" name="直線コネクタ 237"/>
        <xdr:cNvCxnSpPr/>
      </xdr:nvCxnSpPr>
      <xdr:spPr>
        <a:xfrm flipV="1">
          <a:off x="15671800" y="99739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xdr:rowOff>
    </xdr:from>
    <xdr:to>
      <xdr:col>78</xdr:col>
      <xdr:colOff>69850</xdr:colOff>
      <xdr:row>58</xdr:row>
      <xdr:rowOff>58420</xdr:rowOff>
    </xdr:to>
    <xdr:cxnSp macro="">
      <xdr:nvCxnSpPr>
        <xdr:cNvPr id="241" name="直線コネクタ 240"/>
        <xdr:cNvCxnSpPr/>
      </xdr:nvCxnSpPr>
      <xdr:spPr>
        <a:xfrm>
          <a:off x="14782800" y="9951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64135</xdr:rowOff>
    </xdr:from>
    <xdr:to>
      <xdr:col>73</xdr:col>
      <xdr:colOff>180975</xdr:colOff>
      <xdr:row>58</xdr:row>
      <xdr:rowOff>6985</xdr:rowOff>
    </xdr:to>
    <xdr:cxnSp macro="">
      <xdr:nvCxnSpPr>
        <xdr:cNvPr id="244" name="直線コネクタ 243"/>
        <xdr:cNvCxnSpPr/>
      </xdr:nvCxnSpPr>
      <xdr:spPr>
        <a:xfrm>
          <a:off x="13893800" y="9836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64135</xdr:rowOff>
    </xdr:from>
    <xdr:to>
      <xdr:col>69</xdr:col>
      <xdr:colOff>92075</xdr:colOff>
      <xdr:row>58</xdr:row>
      <xdr:rowOff>92710</xdr:rowOff>
    </xdr:to>
    <xdr:cxnSp macro="">
      <xdr:nvCxnSpPr>
        <xdr:cNvPr id="247" name="直線コネクタ 246"/>
        <xdr:cNvCxnSpPr/>
      </xdr:nvCxnSpPr>
      <xdr:spPr>
        <a:xfrm flipV="1">
          <a:off x="13004800" y="983678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7" name="楕円 256"/>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58"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59" name="楕円 258"/>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0" name="テキスト ボックス 259"/>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1" name="楕円 260"/>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2" name="テキスト ボックス 261"/>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xdr:rowOff>
    </xdr:from>
    <xdr:to>
      <xdr:col>69</xdr:col>
      <xdr:colOff>142875</xdr:colOff>
      <xdr:row>57</xdr:row>
      <xdr:rowOff>114935</xdr:rowOff>
    </xdr:to>
    <xdr:sp macro="" textlink="">
      <xdr:nvSpPr>
        <xdr:cNvPr id="263" name="楕円 262"/>
        <xdr:cNvSpPr/>
      </xdr:nvSpPr>
      <xdr:spPr>
        <a:xfrm>
          <a:off x="13843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125112</xdr:rowOff>
    </xdr:from>
    <xdr:ext cx="762000" cy="259045"/>
    <xdr:sp macro="" textlink="">
      <xdr:nvSpPr>
        <xdr:cNvPr id="264" name="テキスト ボックス 263"/>
        <xdr:cNvSpPr txBox="1"/>
      </xdr:nvSpPr>
      <xdr:spPr>
        <a:xfrm>
          <a:off x="13512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5" name="楕円 264"/>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66" name="テキスト ボックス 265"/>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一部事務組合における大型事業に関する負担金の上昇により、令和４年度に比べ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することとなった。今後も施設の更新による大型事業の負担金が見込まれているが、事業終了により、平均的なポイントへ戻るのではないかと考えている。それを除き、今後も大きく増加することのないよう、補助金の内容を精査し、重点化等を行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159004</xdr:rowOff>
    </xdr:to>
    <xdr:cxnSp macro="">
      <xdr:nvCxnSpPr>
        <xdr:cNvPr id="296" name="直線コネクタ 295"/>
        <xdr:cNvCxnSpPr/>
      </xdr:nvCxnSpPr>
      <xdr:spPr>
        <a:xfrm>
          <a:off x="15671800" y="6276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104140</xdr:rowOff>
    </xdr:to>
    <xdr:cxnSp macro="">
      <xdr:nvCxnSpPr>
        <xdr:cNvPr id="299" name="直線コネクタ 298"/>
        <xdr:cNvCxnSpPr/>
      </xdr:nvCxnSpPr>
      <xdr:spPr>
        <a:xfrm>
          <a:off x="14782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94996</xdr:rowOff>
    </xdr:to>
    <xdr:cxnSp macro="">
      <xdr:nvCxnSpPr>
        <xdr:cNvPr id="302" name="直線コネクタ 301"/>
        <xdr:cNvCxnSpPr/>
      </xdr:nvCxnSpPr>
      <xdr:spPr>
        <a:xfrm flipV="1">
          <a:off x="13893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94996</xdr:rowOff>
    </xdr:to>
    <xdr:cxnSp macro="">
      <xdr:nvCxnSpPr>
        <xdr:cNvPr id="305" name="直線コネクタ 304"/>
        <xdr:cNvCxnSpPr/>
      </xdr:nvCxnSpPr>
      <xdr:spPr>
        <a:xfrm>
          <a:off x="13004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楕円 314"/>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16"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7" name="楕円 31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8" name="テキスト ボックス 317"/>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19" name="楕円 31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0" name="テキスト ボックス 31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1" name="楕円 320"/>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2" name="テキスト ボックス 321"/>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楕円 322"/>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4" name="テキスト ボックス 323"/>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地方債残高は、発行額の抑制を行ってきたことから、令和２年度以降類似団体平均値を下回っている。しかし、令和２年度から令和４年度にかけて地方債の発行額がその他の年度に比べて大きく上昇（約</a:t>
          </a:r>
          <a:r>
            <a:rPr kumimoji="1" lang="en-US" altLang="ja-JP" sz="1250">
              <a:latin typeface="ＭＳ Ｐゴシック" panose="020B0600070205080204" pitchFamily="50" charset="-128"/>
              <a:ea typeface="ＭＳ Ｐゴシック" panose="020B0600070205080204" pitchFamily="50" charset="-128"/>
            </a:rPr>
            <a:t>300</a:t>
          </a:r>
          <a:r>
            <a:rPr kumimoji="1" lang="ja-JP" altLang="en-US" sz="1250">
              <a:latin typeface="ＭＳ Ｐゴシック" panose="020B0600070205080204" pitchFamily="50" charset="-128"/>
              <a:ea typeface="ＭＳ Ｐゴシック" panose="020B0600070205080204" pitchFamily="50" charset="-128"/>
            </a:rPr>
            <a:t>百万増）しており、その償還が始まることにより公債費が増額となれば、再び類似団体平均を上回る可能性もある。将来負担比率や実質公債費比率などの統計的データや毎年度の決算状況などを踏まえ、計画的な地方債の発行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46989</xdr:rowOff>
    </xdr:to>
    <xdr:cxnSp macro="">
      <xdr:nvCxnSpPr>
        <xdr:cNvPr id="356" name="直線コネクタ 355"/>
        <xdr:cNvCxnSpPr/>
      </xdr:nvCxnSpPr>
      <xdr:spPr>
        <a:xfrm>
          <a:off x="3987800" y="13073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43180</xdr:rowOff>
    </xdr:to>
    <xdr:cxnSp macro="">
      <xdr:nvCxnSpPr>
        <xdr:cNvPr id="359" name="直線コネクタ 358"/>
        <xdr:cNvCxnSpPr/>
      </xdr:nvCxnSpPr>
      <xdr:spPr>
        <a:xfrm>
          <a:off x="3098800" y="13061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107950</xdr:rowOff>
    </xdr:to>
    <xdr:cxnSp macro="">
      <xdr:nvCxnSpPr>
        <xdr:cNvPr id="362" name="直線コネクタ 361"/>
        <xdr:cNvCxnSpPr/>
      </xdr:nvCxnSpPr>
      <xdr:spPr>
        <a:xfrm flipV="1">
          <a:off x="2209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1270</xdr:rowOff>
    </xdr:to>
    <xdr:cxnSp macro="">
      <xdr:nvCxnSpPr>
        <xdr:cNvPr id="365" name="直線コネクタ 364"/>
        <xdr:cNvCxnSpPr/>
      </xdr:nvCxnSpPr>
      <xdr:spPr>
        <a:xfrm flipV="1">
          <a:off x="1320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5" name="楕円 374"/>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76"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77" name="楕円 376"/>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8" name="テキスト ボックス 377"/>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79" name="楕円 378"/>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0" name="テキスト ボックス 379"/>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1" name="楕円 380"/>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2" name="テキスト ボックス 381"/>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3" name="楕円 382"/>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4" name="テキスト ボックス 38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公債費を除く経常一般財源は、物件費で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加するなどにより比率が悪化する結果となった。総括的となるが、今後も、事務事業の費用対効果の検証、施設や職員の適正管理、将来負担比率、負債と資産との比率の分析などを元に、安定した財政運営が行われるよう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104139</xdr:rowOff>
    </xdr:from>
    <xdr:to>
      <xdr:col>82</xdr:col>
      <xdr:colOff>107950</xdr:colOff>
      <xdr:row>81</xdr:row>
      <xdr:rowOff>130811</xdr:rowOff>
    </xdr:to>
    <xdr:cxnSp macro="">
      <xdr:nvCxnSpPr>
        <xdr:cNvPr id="417" name="直線コネクタ 416"/>
        <xdr:cNvCxnSpPr/>
      </xdr:nvCxnSpPr>
      <xdr:spPr>
        <a:xfrm>
          <a:off x="15671800" y="139915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165100</xdr:rowOff>
    </xdr:from>
    <xdr:to>
      <xdr:col>78</xdr:col>
      <xdr:colOff>69850</xdr:colOff>
      <xdr:row>81</xdr:row>
      <xdr:rowOff>104139</xdr:rowOff>
    </xdr:to>
    <xdr:cxnSp macro="">
      <xdr:nvCxnSpPr>
        <xdr:cNvPr id="420" name="直線コネクタ 419"/>
        <xdr:cNvCxnSpPr/>
      </xdr:nvCxnSpPr>
      <xdr:spPr>
        <a:xfrm>
          <a:off x="14782800" y="1370965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165100</xdr:rowOff>
    </xdr:from>
    <xdr:to>
      <xdr:col>73</xdr:col>
      <xdr:colOff>180975</xdr:colOff>
      <xdr:row>80</xdr:row>
      <xdr:rowOff>66039</xdr:rowOff>
    </xdr:to>
    <xdr:cxnSp macro="">
      <xdr:nvCxnSpPr>
        <xdr:cNvPr id="423" name="直線コネクタ 422"/>
        <xdr:cNvCxnSpPr/>
      </xdr:nvCxnSpPr>
      <xdr:spPr>
        <a:xfrm flipV="1">
          <a:off x="13893800" y="13709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66039</xdr:rowOff>
    </xdr:from>
    <xdr:to>
      <xdr:col>69</xdr:col>
      <xdr:colOff>92075</xdr:colOff>
      <xdr:row>81</xdr:row>
      <xdr:rowOff>138430</xdr:rowOff>
    </xdr:to>
    <xdr:cxnSp macro="">
      <xdr:nvCxnSpPr>
        <xdr:cNvPr id="426" name="直線コネクタ 425"/>
        <xdr:cNvCxnSpPr/>
      </xdr:nvCxnSpPr>
      <xdr:spPr>
        <a:xfrm flipV="1">
          <a:off x="13004800" y="137820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80011</xdr:rowOff>
    </xdr:from>
    <xdr:to>
      <xdr:col>82</xdr:col>
      <xdr:colOff>158750</xdr:colOff>
      <xdr:row>82</xdr:row>
      <xdr:rowOff>10161</xdr:rowOff>
    </xdr:to>
    <xdr:sp macro="" textlink="">
      <xdr:nvSpPr>
        <xdr:cNvPr id="436" name="楕円 435"/>
        <xdr:cNvSpPr/>
      </xdr:nvSpPr>
      <xdr:spPr>
        <a:xfrm>
          <a:off x="164592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160038</xdr:rowOff>
    </xdr:from>
    <xdr:ext cx="762000" cy="259045"/>
    <xdr:sp macro="" textlink="">
      <xdr:nvSpPr>
        <xdr:cNvPr id="437" name="公債費以外該当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53339</xdr:rowOff>
    </xdr:from>
    <xdr:to>
      <xdr:col>78</xdr:col>
      <xdr:colOff>120650</xdr:colOff>
      <xdr:row>81</xdr:row>
      <xdr:rowOff>154939</xdr:rowOff>
    </xdr:to>
    <xdr:sp macro="" textlink="">
      <xdr:nvSpPr>
        <xdr:cNvPr id="438" name="楕円 437"/>
        <xdr:cNvSpPr/>
      </xdr:nvSpPr>
      <xdr:spPr>
        <a:xfrm>
          <a:off x="156210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139716</xdr:rowOff>
    </xdr:from>
    <xdr:ext cx="736600" cy="259045"/>
    <xdr:sp macro="" textlink="">
      <xdr:nvSpPr>
        <xdr:cNvPr id="439" name="テキスト ボックス 438"/>
        <xdr:cNvSpPr txBox="1"/>
      </xdr:nvSpPr>
      <xdr:spPr>
        <a:xfrm>
          <a:off x="15290800" y="1402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0" name="楕円 439"/>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1" name="テキスト ボックス 440"/>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42" name="楕円 441"/>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43" name="テキスト ボックス 442"/>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87630</xdr:rowOff>
    </xdr:from>
    <xdr:to>
      <xdr:col>65</xdr:col>
      <xdr:colOff>53975</xdr:colOff>
      <xdr:row>82</xdr:row>
      <xdr:rowOff>17780</xdr:rowOff>
    </xdr:to>
    <xdr:sp macro="" textlink="">
      <xdr:nvSpPr>
        <xdr:cNvPr id="444" name="楕円 443"/>
        <xdr:cNvSpPr/>
      </xdr:nvSpPr>
      <xdr:spPr>
        <a:xfrm>
          <a:off x="1295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2557</xdr:rowOff>
    </xdr:from>
    <xdr:ext cx="762000" cy="259045"/>
    <xdr:sp macro="" textlink="">
      <xdr:nvSpPr>
        <xdr:cNvPr id="445" name="テキスト ボックス 444"/>
        <xdr:cNvSpPr txBox="1"/>
      </xdr:nvSpPr>
      <xdr:spPr>
        <a:xfrm>
          <a:off x="12623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21968</xdr:rowOff>
    </xdr:from>
    <xdr:to>
      <xdr:col>29</xdr:col>
      <xdr:colOff>127000</xdr:colOff>
      <xdr:row>17</xdr:row>
      <xdr:rowOff>39345</xdr:rowOff>
    </xdr:to>
    <xdr:cxnSp macro="">
      <xdr:nvCxnSpPr>
        <xdr:cNvPr id="49" name="直線コネクタ 48"/>
        <xdr:cNvCxnSpPr/>
      </xdr:nvCxnSpPr>
      <xdr:spPr bwMode="auto">
        <a:xfrm flipV="1">
          <a:off x="5003800" y="2984243"/>
          <a:ext cx="647700" cy="1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6744</xdr:rowOff>
    </xdr:from>
    <xdr:ext cx="762000" cy="259045"/>
    <xdr:sp macro="" textlink="">
      <xdr:nvSpPr>
        <xdr:cNvPr id="50" name="人口1人当たり決算額の推移平均値テキスト130"/>
        <xdr:cNvSpPr txBox="1"/>
      </xdr:nvSpPr>
      <xdr:spPr>
        <a:xfrm>
          <a:off x="5740400" y="2969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38208</xdr:rowOff>
    </xdr:from>
    <xdr:to>
      <xdr:col>26</xdr:col>
      <xdr:colOff>50800</xdr:colOff>
      <xdr:row>17</xdr:row>
      <xdr:rowOff>39345</xdr:rowOff>
    </xdr:to>
    <xdr:cxnSp macro="">
      <xdr:nvCxnSpPr>
        <xdr:cNvPr id="52" name="直線コネクタ 51"/>
        <xdr:cNvCxnSpPr/>
      </xdr:nvCxnSpPr>
      <xdr:spPr bwMode="auto">
        <a:xfrm>
          <a:off x="4305300" y="3000483"/>
          <a:ext cx="698500" cy="1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38208</xdr:rowOff>
    </xdr:from>
    <xdr:to>
      <xdr:col>22</xdr:col>
      <xdr:colOff>114300</xdr:colOff>
      <xdr:row>17</xdr:row>
      <xdr:rowOff>53139</xdr:rowOff>
    </xdr:to>
    <xdr:cxnSp macro="">
      <xdr:nvCxnSpPr>
        <xdr:cNvPr id="55" name="直線コネクタ 54"/>
        <xdr:cNvCxnSpPr/>
      </xdr:nvCxnSpPr>
      <xdr:spPr bwMode="auto">
        <a:xfrm flipV="1">
          <a:off x="3606800" y="3000483"/>
          <a:ext cx="698500" cy="1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53139</xdr:rowOff>
    </xdr:from>
    <xdr:to>
      <xdr:col>18</xdr:col>
      <xdr:colOff>177800</xdr:colOff>
      <xdr:row>17</xdr:row>
      <xdr:rowOff>61582</xdr:rowOff>
    </xdr:to>
    <xdr:cxnSp macro="">
      <xdr:nvCxnSpPr>
        <xdr:cNvPr id="58" name="直線コネクタ 57"/>
        <xdr:cNvCxnSpPr/>
      </xdr:nvCxnSpPr>
      <xdr:spPr bwMode="auto">
        <a:xfrm flipV="1">
          <a:off x="2908300" y="3015414"/>
          <a:ext cx="698500" cy="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142618</xdr:rowOff>
    </xdr:from>
    <xdr:to>
      <xdr:col>29</xdr:col>
      <xdr:colOff>177800</xdr:colOff>
      <xdr:row>17</xdr:row>
      <xdr:rowOff>72768</xdr:rowOff>
    </xdr:to>
    <xdr:sp macro="" textlink="">
      <xdr:nvSpPr>
        <xdr:cNvPr id="68" name="楕円 67"/>
        <xdr:cNvSpPr/>
      </xdr:nvSpPr>
      <xdr:spPr bwMode="auto">
        <a:xfrm>
          <a:off x="5600700" y="293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159145</xdr:rowOff>
    </xdr:from>
    <xdr:ext cx="762000" cy="259045"/>
    <xdr:sp macro="" textlink="">
      <xdr:nvSpPr>
        <xdr:cNvPr id="69" name="人口1人当たり決算額の推移該当値テキスト130"/>
        <xdr:cNvSpPr txBox="1"/>
      </xdr:nvSpPr>
      <xdr:spPr>
        <a:xfrm>
          <a:off x="5740400" y="277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159995</xdr:rowOff>
    </xdr:from>
    <xdr:to>
      <xdr:col>26</xdr:col>
      <xdr:colOff>101600</xdr:colOff>
      <xdr:row>17</xdr:row>
      <xdr:rowOff>90145</xdr:rowOff>
    </xdr:to>
    <xdr:sp macro="" textlink="">
      <xdr:nvSpPr>
        <xdr:cNvPr id="70" name="楕円 69"/>
        <xdr:cNvSpPr/>
      </xdr:nvSpPr>
      <xdr:spPr bwMode="auto">
        <a:xfrm>
          <a:off x="4953000" y="295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100322</xdr:rowOff>
    </xdr:from>
    <xdr:ext cx="736600" cy="259045"/>
    <xdr:sp macro="" textlink="">
      <xdr:nvSpPr>
        <xdr:cNvPr id="71" name="テキスト ボックス 70"/>
        <xdr:cNvSpPr txBox="1"/>
      </xdr:nvSpPr>
      <xdr:spPr>
        <a:xfrm>
          <a:off x="4622800" y="27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158858</xdr:rowOff>
    </xdr:from>
    <xdr:to>
      <xdr:col>22</xdr:col>
      <xdr:colOff>165100</xdr:colOff>
      <xdr:row>17</xdr:row>
      <xdr:rowOff>89008</xdr:rowOff>
    </xdr:to>
    <xdr:sp macro="" textlink="">
      <xdr:nvSpPr>
        <xdr:cNvPr id="72" name="楕円 71"/>
        <xdr:cNvSpPr/>
      </xdr:nvSpPr>
      <xdr:spPr bwMode="auto">
        <a:xfrm>
          <a:off x="4254500" y="294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99185</xdr:rowOff>
    </xdr:from>
    <xdr:ext cx="762000" cy="259045"/>
    <xdr:sp macro="" textlink="">
      <xdr:nvSpPr>
        <xdr:cNvPr id="73" name="テキスト ボックス 72"/>
        <xdr:cNvSpPr txBox="1"/>
      </xdr:nvSpPr>
      <xdr:spPr>
        <a:xfrm>
          <a:off x="3924300" y="271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2339</xdr:rowOff>
    </xdr:from>
    <xdr:to>
      <xdr:col>19</xdr:col>
      <xdr:colOff>38100</xdr:colOff>
      <xdr:row>17</xdr:row>
      <xdr:rowOff>103939</xdr:rowOff>
    </xdr:to>
    <xdr:sp macro="" textlink="">
      <xdr:nvSpPr>
        <xdr:cNvPr id="74" name="楕円 73"/>
        <xdr:cNvSpPr/>
      </xdr:nvSpPr>
      <xdr:spPr bwMode="auto">
        <a:xfrm>
          <a:off x="3556000" y="296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114116</xdr:rowOff>
    </xdr:from>
    <xdr:ext cx="762000" cy="259045"/>
    <xdr:sp macro="" textlink="">
      <xdr:nvSpPr>
        <xdr:cNvPr id="75" name="テキスト ボックス 74"/>
        <xdr:cNvSpPr txBox="1"/>
      </xdr:nvSpPr>
      <xdr:spPr>
        <a:xfrm>
          <a:off x="3225800" y="273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10782</xdr:rowOff>
    </xdr:from>
    <xdr:to>
      <xdr:col>15</xdr:col>
      <xdr:colOff>101600</xdr:colOff>
      <xdr:row>17</xdr:row>
      <xdr:rowOff>112382</xdr:rowOff>
    </xdr:to>
    <xdr:sp macro="" textlink="">
      <xdr:nvSpPr>
        <xdr:cNvPr id="76" name="楕円 75"/>
        <xdr:cNvSpPr/>
      </xdr:nvSpPr>
      <xdr:spPr bwMode="auto">
        <a:xfrm>
          <a:off x="2857500" y="297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122559</xdr:rowOff>
    </xdr:from>
    <xdr:ext cx="762000" cy="259045"/>
    <xdr:sp macro="" textlink="">
      <xdr:nvSpPr>
        <xdr:cNvPr id="77" name="テキスト ボックス 76"/>
        <xdr:cNvSpPr txBox="1"/>
      </xdr:nvSpPr>
      <xdr:spPr>
        <a:xfrm>
          <a:off x="2527300" y="274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164586</xdr:rowOff>
    </xdr:from>
    <xdr:to>
      <xdr:col>29</xdr:col>
      <xdr:colOff>127000</xdr:colOff>
      <xdr:row>35</xdr:row>
      <xdr:rowOff>184068</xdr:rowOff>
    </xdr:to>
    <xdr:cxnSp macro="">
      <xdr:nvCxnSpPr>
        <xdr:cNvPr id="108" name="直線コネクタ 107"/>
        <xdr:cNvCxnSpPr/>
      </xdr:nvCxnSpPr>
      <xdr:spPr bwMode="auto">
        <a:xfrm flipV="1">
          <a:off x="5003800" y="6774936"/>
          <a:ext cx="647700" cy="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184068</xdr:rowOff>
    </xdr:from>
    <xdr:to>
      <xdr:col>26</xdr:col>
      <xdr:colOff>50800</xdr:colOff>
      <xdr:row>35</xdr:row>
      <xdr:rowOff>196773</xdr:rowOff>
    </xdr:to>
    <xdr:cxnSp macro="">
      <xdr:nvCxnSpPr>
        <xdr:cNvPr id="111" name="直線コネクタ 110"/>
        <xdr:cNvCxnSpPr/>
      </xdr:nvCxnSpPr>
      <xdr:spPr bwMode="auto">
        <a:xfrm flipV="1">
          <a:off x="4305300" y="6794418"/>
          <a:ext cx="698500" cy="1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189554</xdr:rowOff>
    </xdr:from>
    <xdr:to>
      <xdr:col>22</xdr:col>
      <xdr:colOff>114300</xdr:colOff>
      <xdr:row>35</xdr:row>
      <xdr:rowOff>196773</xdr:rowOff>
    </xdr:to>
    <xdr:cxnSp macro="">
      <xdr:nvCxnSpPr>
        <xdr:cNvPr id="114" name="直線コネクタ 113"/>
        <xdr:cNvCxnSpPr/>
      </xdr:nvCxnSpPr>
      <xdr:spPr bwMode="auto">
        <a:xfrm>
          <a:off x="3606800" y="6799904"/>
          <a:ext cx="698500" cy="7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184424</xdr:rowOff>
    </xdr:from>
    <xdr:to>
      <xdr:col>18</xdr:col>
      <xdr:colOff>177800</xdr:colOff>
      <xdr:row>35</xdr:row>
      <xdr:rowOff>189554</xdr:rowOff>
    </xdr:to>
    <xdr:cxnSp macro="">
      <xdr:nvCxnSpPr>
        <xdr:cNvPr id="117" name="直線コネクタ 116"/>
        <xdr:cNvCxnSpPr/>
      </xdr:nvCxnSpPr>
      <xdr:spPr bwMode="auto">
        <a:xfrm>
          <a:off x="2908300" y="6794774"/>
          <a:ext cx="698500" cy="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113786</xdr:rowOff>
    </xdr:from>
    <xdr:to>
      <xdr:col>29</xdr:col>
      <xdr:colOff>177800</xdr:colOff>
      <xdr:row>35</xdr:row>
      <xdr:rowOff>215386</xdr:rowOff>
    </xdr:to>
    <xdr:sp macro="" textlink="">
      <xdr:nvSpPr>
        <xdr:cNvPr id="127" name="楕円 126"/>
        <xdr:cNvSpPr/>
      </xdr:nvSpPr>
      <xdr:spPr bwMode="auto">
        <a:xfrm>
          <a:off x="5600700" y="672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85863</xdr:rowOff>
    </xdr:from>
    <xdr:ext cx="762000" cy="259045"/>
    <xdr:sp macro="" textlink="">
      <xdr:nvSpPr>
        <xdr:cNvPr id="128" name="人口1人当たり決算額の推移該当値テキスト445"/>
        <xdr:cNvSpPr txBox="1"/>
      </xdr:nvSpPr>
      <xdr:spPr>
        <a:xfrm>
          <a:off x="5740400" y="669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133268</xdr:rowOff>
    </xdr:from>
    <xdr:to>
      <xdr:col>26</xdr:col>
      <xdr:colOff>101600</xdr:colOff>
      <xdr:row>35</xdr:row>
      <xdr:rowOff>234868</xdr:rowOff>
    </xdr:to>
    <xdr:sp macro="" textlink="">
      <xdr:nvSpPr>
        <xdr:cNvPr id="129" name="楕円 128"/>
        <xdr:cNvSpPr/>
      </xdr:nvSpPr>
      <xdr:spPr bwMode="auto">
        <a:xfrm>
          <a:off x="4953000" y="674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219645</xdr:rowOff>
    </xdr:from>
    <xdr:ext cx="736600" cy="259045"/>
    <xdr:sp macro="" textlink="">
      <xdr:nvSpPr>
        <xdr:cNvPr id="130" name="テキスト ボックス 129"/>
        <xdr:cNvSpPr txBox="1"/>
      </xdr:nvSpPr>
      <xdr:spPr>
        <a:xfrm>
          <a:off x="4622800" y="6829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145973</xdr:rowOff>
    </xdr:from>
    <xdr:to>
      <xdr:col>22</xdr:col>
      <xdr:colOff>165100</xdr:colOff>
      <xdr:row>35</xdr:row>
      <xdr:rowOff>247573</xdr:rowOff>
    </xdr:to>
    <xdr:sp macro="" textlink="">
      <xdr:nvSpPr>
        <xdr:cNvPr id="131" name="楕円 130"/>
        <xdr:cNvSpPr/>
      </xdr:nvSpPr>
      <xdr:spPr bwMode="auto">
        <a:xfrm>
          <a:off x="4254500" y="675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232350</xdr:rowOff>
    </xdr:from>
    <xdr:ext cx="762000" cy="259045"/>
    <xdr:sp macro="" textlink="">
      <xdr:nvSpPr>
        <xdr:cNvPr id="132" name="テキスト ボックス 131"/>
        <xdr:cNvSpPr txBox="1"/>
      </xdr:nvSpPr>
      <xdr:spPr>
        <a:xfrm>
          <a:off x="3924300" y="684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138754</xdr:rowOff>
    </xdr:from>
    <xdr:to>
      <xdr:col>19</xdr:col>
      <xdr:colOff>38100</xdr:colOff>
      <xdr:row>35</xdr:row>
      <xdr:rowOff>240354</xdr:rowOff>
    </xdr:to>
    <xdr:sp macro="" textlink="">
      <xdr:nvSpPr>
        <xdr:cNvPr id="133" name="楕円 132"/>
        <xdr:cNvSpPr/>
      </xdr:nvSpPr>
      <xdr:spPr bwMode="auto">
        <a:xfrm>
          <a:off x="3556000" y="674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250531</xdr:rowOff>
    </xdr:from>
    <xdr:ext cx="762000" cy="259045"/>
    <xdr:sp macro="" textlink="">
      <xdr:nvSpPr>
        <xdr:cNvPr id="134" name="テキスト ボックス 133"/>
        <xdr:cNvSpPr txBox="1"/>
      </xdr:nvSpPr>
      <xdr:spPr>
        <a:xfrm>
          <a:off x="3225800" y="651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133624</xdr:rowOff>
    </xdr:from>
    <xdr:to>
      <xdr:col>15</xdr:col>
      <xdr:colOff>101600</xdr:colOff>
      <xdr:row>35</xdr:row>
      <xdr:rowOff>235224</xdr:rowOff>
    </xdr:to>
    <xdr:sp macro="" textlink="">
      <xdr:nvSpPr>
        <xdr:cNvPr id="135" name="楕円 134"/>
        <xdr:cNvSpPr/>
      </xdr:nvSpPr>
      <xdr:spPr bwMode="auto">
        <a:xfrm>
          <a:off x="2857500" y="674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245401</xdr:rowOff>
    </xdr:from>
    <xdr:ext cx="762000" cy="259045"/>
    <xdr:sp macro="" textlink="">
      <xdr:nvSpPr>
        <xdr:cNvPr id="136" name="テキスト ボックス 135"/>
        <xdr:cNvSpPr txBox="1"/>
      </xdr:nvSpPr>
      <xdr:spPr>
        <a:xfrm>
          <a:off x="2527300" y="65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
4,118
284.00
5,579,035
5,480,625
86,766
3,042,030
5,166,754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98973</xdr:rowOff>
    </xdr:from>
    <xdr:to>
      <xdr:col>24</xdr:col>
      <xdr:colOff>63500</xdr:colOff>
      <xdr:row>36</xdr:row>
      <xdr:rowOff>106442</xdr:rowOff>
    </xdr:to>
    <xdr:cxnSp macro="">
      <xdr:nvCxnSpPr>
        <xdr:cNvPr id="60" name="直線コネクタ 59"/>
        <xdr:cNvCxnSpPr/>
      </xdr:nvCxnSpPr>
      <xdr:spPr>
        <a:xfrm>
          <a:off x="3797300" y="6271173"/>
          <a:ext cx="8382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98973</xdr:rowOff>
    </xdr:from>
    <xdr:to>
      <xdr:col>19</xdr:col>
      <xdr:colOff>177800</xdr:colOff>
      <xdr:row>36</xdr:row>
      <xdr:rowOff>132137</xdr:rowOff>
    </xdr:to>
    <xdr:cxnSp macro="">
      <xdr:nvCxnSpPr>
        <xdr:cNvPr id="63" name="直線コネクタ 62"/>
        <xdr:cNvCxnSpPr/>
      </xdr:nvCxnSpPr>
      <xdr:spPr>
        <a:xfrm flipV="1">
          <a:off x="2908300" y="6271173"/>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132137</xdr:rowOff>
    </xdr:from>
    <xdr:to>
      <xdr:col>15</xdr:col>
      <xdr:colOff>50800</xdr:colOff>
      <xdr:row>36</xdr:row>
      <xdr:rowOff>134503</xdr:rowOff>
    </xdr:to>
    <xdr:cxnSp macro="">
      <xdr:nvCxnSpPr>
        <xdr:cNvPr id="66" name="直線コネクタ 65"/>
        <xdr:cNvCxnSpPr/>
      </xdr:nvCxnSpPr>
      <xdr:spPr>
        <a:xfrm flipV="1">
          <a:off x="2019300" y="6304337"/>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128868</xdr:rowOff>
    </xdr:from>
    <xdr:to>
      <xdr:col>10</xdr:col>
      <xdr:colOff>114300</xdr:colOff>
      <xdr:row>36</xdr:row>
      <xdr:rowOff>134503</xdr:rowOff>
    </xdr:to>
    <xdr:cxnSp macro="">
      <xdr:nvCxnSpPr>
        <xdr:cNvPr id="69" name="直線コネクタ 68"/>
        <xdr:cNvCxnSpPr/>
      </xdr:nvCxnSpPr>
      <xdr:spPr>
        <a:xfrm>
          <a:off x="1130300" y="6301068"/>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55642</xdr:rowOff>
    </xdr:from>
    <xdr:to>
      <xdr:col>24</xdr:col>
      <xdr:colOff>114300</xdr:colOff>
      <xdr:row>36</xdr:row>
      <xdr:rowOff>157242</xdr:rowOff>
    </xdr:to>
    <xdr:sp macro="" textlink="">
      <xdr:nvSpPr>
        <xdr:cNvPr id="79" name="楕円 78"/>
        <xdr:cNvSpPr/>
      </xdr:nvSpPr>
      <xdr:spPr>
        <a:xfrm>
          <a:off x="4584700" y="62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34069</xdr:rowOff>
    </xdr:from>
    <xdr:ext cx="599010" cy="259045"/>
    <xdr:sp macro="" textlink="">
      <xdr:nvSpPr>
        <xdr:cNvPr id="80" name="人件費該当値テキスト"/>
        <xdr:cNvSpPr txBox="1"/>
      </xdr:nvSpPr>
      <xdr:spPr>
        <a:xfrm>
          <a:off x="4686300" y="620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48173</xdr:rowOff>
    </xdr:from>
    <xdr:to>
      <xdr:col>20</xdr:col>
      <xdr:colOff>38100</xdr:colOff>
      <xdr:row>36</xdr:row>
      <xdr:rowOff>149773</xdr:rowOff>
    </xdr:to>
    <xdr:sp macro="" textlink="">
      <xdr:nvSpPr>
        <xdr:cNvPr id="81" name="楕円 80"/>
        <xdr:cNvSpPr/>
      </xdr:nvSpPr>
      <xdr:spPr>
        <a:xfrm>
          <a:off x="3746500" y="62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166300</xdr:rowOff>
    </xdr:from>
    <xdr:ext cx="599010" cy="259045"/>
    <xdr:sp macro="" textlink="">
      <xdr:nvSpPr>
        <xdr:cNvPr id="82" name="テキスト ボックス 81"/>
        <xdr:cNvSpPr txBox="1"/>
      </xdr:nvSpPr>
      <xdr:spPr>
        <a:xfrm>
          <a:off x="3497795" y="59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81337</xdr:rowOff>
    </xdr:from>
    <xdr:to>
      <xdr:col>15</xdr:col>
      <xdr:colOff>101600</xdr:colOff>
      <xdr:row>37</xdr:row>
      <xdr:rowOff>11487</xdr:rowOff>
    </xdr:to>
    <xdr:sp macro="" textlink="">
      <xdr:nvSpPr>
        <xdr:cNvPr id="83" name="楕円 82"/>
        <xdr:cNvSpPr/>
      </xdr:nvSpPr>
      <xdr:spPr>
        <a:xfrm>
          <a:off x="2857500" y="62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2614</xdr:rowOff>
    </xdr:from>
    <xdr:ext cx="599010" cy="259045"/>
    <xdr:sp macro="" textlink="">
      <xdr:nvSpPr>
        <xdr:cNvPr id="84" name="テキスト ボックス 83"/>
        <xdr:cNvSpPr txBox="1"/>
      </xdr:nvSpPr>
      <xdr:spPr>
        <a:xfrm>
          <a:off x="2608795" y="634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83703</xdr:rowOff>
    </xdr:from>
    <xdr:to>
      <xdr:col>10</xdr:col>
      <xdr:colOff>165100</xdr:colOff>
      <xdr:row>37</xdr:row>
      <xdr:rowOff>13853</xdr:rowOff>
    </xdr:to>
    <xdr:sp macro="" textlink="">
      <xdr:nvSpPr>
        <xdr:cNvPr id="85" name="楕円 84"/>
        <xdr:cNvSpPr/>
      </xdr:nvSpPr>
      <xdr:spPr>
        <a:xfrm>
          <a:off x="1968500" y="62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4980</xdr:rowOff>
    </xdr:from>
    <xdr:ext cx="599010" cy="259045"/>
    <xdr:sp macro="" textlink="">
      <xdr:nvSpPr>
        <xdr:cNvPr id="86" name="テキスト ボックス 85"/>
        <xdr:cNvSpPr txBox="1"/>
      </xdr:nvSpPr>
      <xdr:spPr>
        <a:xfrm>
          <a:off x="1719795" y="634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78068</xdr:rowOff>
    </xdr:from>
    <xdr:to>
      <xdr:col>6</xdr:col>
      <xdr:colOff>38100</xdr:colOff>
      <xdr:row>37</xdr:row>
      <xdr:rowOff>8218</xdr:rowOff>
    </xdr:to>
    <xdr:sp macro="" textlink="">
      <xdr:nvSpPr>
        <xdr:cNvPr id="87" name="楕円 86"/>
        <xdr:cNvSpPr/>
      </xdr:nvSpPr>
      <xdr:spPr>
        <a:xfrm>
          <a:off x="1079500" y="62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24745</xdr:rowOff>
    </xdr:from>
    <xdr:ext cx="599010" cy="259045"/>
    <xdr:sp macro="" textlink="">
      <xdr:nvSpPr>
        <xdr:cNvPr id="88" name="テキスト ボックス 87"/>
        <xdr:cNvSpPr txBox="1"/>
      </xdr:nvSpPr>
      <xdr:spPr>
        <a:xfrm>
          <a:off x="830795" y="602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118744</xdr:rowOff>
    </xdr:from>
    <xdr:to>
      <xdr:col>24</xdr:col>
      <xdr:colOff>63500</xdr:colOff>
      <xdr:row>57</xdr:row>
      <xdr:rowOff>140204</xdr:rowOff>
    </xdr:to>
    <xdr:cxnSp macro="">
      <xdr:nvCxnSpPr>
        <xdr:cNvPr id="117" name="直線コネクタ 116"/>
        <xdr:cNvCxnSpPr/>
      </xdr:nvCxnSpPr>
      <xdr:spPr>
        <a:xfrm flipV="1">
          <a:off x="3797300" y="9891394"/>
          <a:ext cx="838200" cy="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120904</xdr:rowOff>
    </xdr:from>
    <xdr:to>
      <xdr:col>19</xdr:col>
      <xdr:colOff>177800</xdr:colOff>
      <xdr:row>57</xdr:row>
      <xdr:rowOff>140204</xdr:rowOff>
    </xdr:to>
    <xdr:cxnSp macro="">
      <xdr:nvCxnSpPr>
        <xdr:cNvPr id="120" name="直線コネクタ 119"/>
        <xdr:cNvCxnSpPr/>
      </xdr:nvCxnSpPr>
      <xdr:spPr>
        <a:xfrm>
          <a:off x="2908300" y="989355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120904</xdr:rowOff>
    </xdr:from>
    <xdr:to>
      <xdr:col>15</xdr:col>
      <xdr:colOff>50800</xdr:colOff>
      <xdr:row>57</xdr:row>
      <xdr:rowOff>122428</xdr:rowOff>
    </xdr:to>
    <xdr:cxnSp macro="">
      <xdr:nvCxnSpPr>
        <xdr:cNvPr id="123" name="直線コネクタ 122"/>
        <xdr:cNvCxnSpPr/>
      </xdr:nvCxnSpPr>
      <xdr:spPr>
        <a:xfrm flipV="1">
          <a:off x="2019300" y="98935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122428</xdr:rowOff>
    </xdr:from>
    <xdr:to>
      <xdr:col>10</xdr:col>
      <xdr:colOff>114300</xdr:colOff>
      <xdr:row>57</xdr:row>
      <xdr:rowOff>155241</xdr:rowOff>
    </xdr:to>
    <xdr:cxnSp macro="">
      <xdr:nvCxnSpPr>
        <xdr:cNvPr id="126" name="直線コネクタ 125"/>
        <xdr:cNvCxnSpPr/>
      </xdr:nvCxnSpPr>
      <xdr:spPr>
        <a:xfrm flipV="1">
          <a:off x="1130300" y="9895078"/>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67944</xdr:rowOff>
    </xdr:from>
    <xdr:to>
      <xdr:col>24</xdr:col>
      <xdr:colOff>114300</xdr:colOff>
      <xdr:row>57</xdr:row>
      <xdr:rowOff>169544</xdr:rowOff>
    </xdr:to>
    <xdr:sp macro="" textlink="">
      <xdr:nvSpPr>
        <xdr:cNvPr id="136" name="楕円 135"/>
        <xdr:cNvSpPr/>
      </xdr:nvSpPr>
      <xdr:spPr>
        <a:xfrm>
          <a:off x="4584700" y="98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46371</xdr:rowOff>
    </xdr:from>
    <xdr:ext cx="599010" cy="259045"/>
    <xdr:sp macro="" textlink="">
      <xdr:nvSpPr>
        <xdr:cNvPr id="137" name="物件費該当値テキスト"/>
        <xdr:cNvSpPr txBox="1"/>
      </xdr:nvSpPr>
      <xdr:spPr>
        <a:xfrm>
          <a:off x="4686300" y="981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89404</xdr:rowOff>
    </xdr:from>
    <xdr:to>
      <xdr:col>20</xdr:col>
      <xdr:colOff>38100</xdr:colOff>
      <xdr:row>58</xdr:row>
      <xdr:rowOff>19554</xdr:rowOff>
    </xdr:to>
    <xdr:sp macro="" textlink="">
      <xdr:nvSpPr>
        <xdr:cNvPr id="138" name="楕円 137"/>
        <xdr:cNvSpPr/>
      </xdr:nvSpPr>
      <xdr:spPr>
        <a:xfrm>
          <a:off x="3746500" y="986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10681</xdr:rowOff>
    </xdr:from>
    <xdr:ext cx="599010" cy="259045"/>
    <xdr:sp macro="" textlink="">
      <xdr:nvSpPr>
        <xdr:cNvPr id="139" name="テキスト ボックス 138"/>
        <xdr:cNvSpPr txBox="1"/>
      </xdr:nvSpPr>
      <xdr:spPr>
        <a:xfrm>
          <a:off x="3497795" y="995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70104</xdr:rowOff>
    </xdr:from>
    <xdr:to>
      <xdr:col>15</xdr:col>
      <xdr:colOff>101600</xdr:colOff>
      <xdr:row>58</xdr:row>
      <xdr:rowOff>254</xdr:rowOff>
    </xdr:to>
    <xdr:sp macro="" textlink="">
      <xdr:nvSpPr>
        <xdr:cNvPr id="140" name="楕円 139"/>
        <xdr:cNvSpPr/>
      </xdr:nvSpPr>
      <xdr:spPr>
        <a:xfrm>
          <a:off x="2857500" y="98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162831</xdr:rowOff>
    </xdr:from>
    <xdr:ext cx="599010" cy="259045"/>
    <xdr:sp macro="" textlink="">
      <xdr:nvSpPr>
        <xdr:cNvPr id="141" name="テキスト ボックス 140"/>
        <xdr:cNvSpPr txBox="1"/>
      </xdr:nvSpPr>
      <xdr:spPr>
        <a:xfrm>
          <a:off x="2608795" y="993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71628</xdr:rowOff>
    </xdr:from>
    <xdr:to>
      <xdr:col>10</xdr:col>
      <xdr:colOff>165100</xdr:colOff>
      <xdr:row>58</xdr:row>
      <xdr:rowOff>1778</xdr:rowOff>
    </xdr:to>
    <xdr:sp macro="" textlink="">
      <xdr:nvSpPr>
        <xdr:cNvPr id="142" name="楕円 141"/>
        <xdr:cNvSpPr/>
      </xdr:nvSpPr>
      <xdr:spPr>
        <a:xfrm>
          <a:off x="1968500" y="98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164355</xdr:rowOff>
    </xdr:from>
    <xdr:ext cx="599010" cy="259045"/>
    <xdr:sp macro="" textlink="">
      <xdr:nvSpPr>
        <xdr:cNvPr id="143" name="テキスト ボックス 142"/>
        <xdr:cNvSpPr txBox="1"/>
      </xdr:nvSpPr>
      <xdr:spPr>
        <a:xfrm>
          <a:off x="1719795" y="993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104441</xdr:rowOff>
    </xdr:from>
    <xdr:to>
      <xdr:col>6</xdr:col>
      <xdr:colOff>38100</xdr:colOff>
      <xdr:row>58</xdr:row>
      <xdr:rowOff>34591</xdr:rowOff>
    </xdr:to>
    <xdr:sp macro="" textlink="">
      <xdr:nvSpPr>
        <xdr:cNvPr id="144" name="楕円 143"/>
        <xdr:cNvSpPr/>
      </xdr:nvSpPr>
      <xdr:spPr>
        <a:xfrm>
          <a:off x="1079500" y="98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25718</xdr:rowOff>
    </xdr:from>
    <xdr:ext cx="599010" cy="259045"/>
    <xdr:sp macro="" textlink="">
      <xdr:nvSpPr>
        <xdr:cNvPr id="145" name="テキスト ボックス 144"/>
        <xdr:cNvSpPr txBox="1"/>
      </xdr:nvSpPr>
      <xdr:spPr>
        <a:xfrm>
          <a:off x="830795" y="996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6897</xdr:rowOff>
    </xdr:from>
    <xdr:to>
      <xdr:col>24</xdr:col>
      <xdr:colOff>63500</xdr:colOff>
      <xdr:row>78</xdr:row>
      <xdr:rowOff>17600</xdr:rowOff>
    </xdr:to>
    <xdr:cxnSp macro="">
      <xdr:nvCxnSpPr>
        <xdr:cNvPr id="172" name="直線コネクタ 171"/>
        <xdr:cNvCxnSpPr/>
      </xdr:nvCxnSpPr>
      <xdr:spPr>
        <a:xfrm>
          <a:off x="3797300" y="13379997"/>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3756</xdr:rowOff>
    </xdr:from>
    <xdr:to>
      <xdr:col>19</xdr:col>
      <xdr:colOff>177800</xdr:colOff>
      <xdr:row>78</xdr:row>
      <xdr:rowOff>6897</xdr:rowOff>
    </xdr:to>
    <xdr:cxnSp macro="">
      <xdr:nvCxnSpPr>
        <xdr:cNvPr id="175" name="直線コネクタ 174"/>
        <xdr:cNvCxnSpPr/>
      </xdr:nvCxnSpPr>
      <xdr:spPr>
        <a:xfrm>
          <a:off x="2908300" y="13376856"/>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3756</xdr:rowOff>
    </xdr:from>
    <xdr:to>
      <xdr:col>15</xdr:col>
      <xdr:colOff>50800</xdr:colOff>
      <xdr:row>78</xdr:row>
      <xdr:rowOff>17980</xdr:rowOff>
    </xdr:to>
    <xdr:cxnSp macro="">
      <xdr:nvCxnSpPr>
        <xdr:cNvPr id="178" name="直線コネクタ 177"/>
        <xdr:cNvCxnSpPr/>
      </xdr:nvCxnSpPr>
      <xdr:spPr>
        <a:xfrm flipV="1">
          <a:off x="2019300" y="13376856"/>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17980</xdr:rowOff>
    </xdr:from>
    <xdr:to>
      <xdr:col>10</xdr:col>
      <xdr:colOff>114300</xdr:colOff>
      <xdr:row>78</xdr:row>
      <xdr:rowOff>45723</xdr:rowOff>
    </xdr:to>
    <xdr:cxnSp macro="">
      <xdr:nvCxnSpPr>
        <xdr:cNvPr id="181" name="直線コネクタ 180"/>
        <xdr:cNvCxnSpPr/>
      </xdr:nvCxnSpPr>
      <xdr:spPr>
        <a:xfrm flipV="1">
          <a:off x="1130300" y="13391080"/>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138250</xdr:rowOff>
    </xdr:from>
    <xdr:to>
      <xdr:col>24</xdr:col>
      <xdr:colOff>114300</xdr:colOff>
      <xdr:row>78</xdr:row>
      <xdr:rowOff>68400</xdr:rowOff>
    </xdr:to>
    <xdr:sp macro="" textlink="">
      <xdr:nvSpPr>
        <xdr:cNvPr id="191" name="楕円 190"/>
        <xdr:cNvSpPr/>
      </xdr:nvSpPr>
      <xdr:spPr>
        <a:xfrm>
          <a:off x="4584700" y="133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54909</xdr:rowOff>
    </xdr:from>
    <xdr:ext cx="534377" cy="259045"/>
    <xdr:sp macro="" textlink="">
      <xdr:nvSpPr>
        <xdr:cNvPr id="192" name="維持補修費該当値テキスト"/>
        <xdr:cNvSpPr txBox="1"/>
      </xdr:nvSpPr>
      <xdr:spPr>
        <a:xfrm>
          <a:off x="4686300" y="132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127547</xdr:rowOff>
    </xdr:from>
    <xdr:to>
      <xdr:col>20</xdr:col>
      <xdr:colOff>38100</xdr:colOff>
      <xdr:row>78</xdr:row>
      <xdr:rowOff>57697</xdr:rowOff>
    </xdr:to>
    <xdr:sp macro="" textlink="">
      <xdr:nvSpPr>
        <xdr:cNvPr id="193" name="楕円 192"/>
        <xdr:cNvSpPr/>
      </xdr:nvSpPr>
      <xdr:spPr>
        <a:xfrm>
          <a:off x="3746500" y="133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48824</xdr:rowOff>
    </xdr:from>
    <xdr:ext cx="534377" cy="259045"/>
    <xdr:sp macro="" textlink="">
      <xdr:nvSpPr>
        <xdr:cNvPr id="194" name="テキスト ボックス 193"/>
        <xdr:cNvSpPr txBox="1"/>
      </xdr:nvSpPr>
      <xdr:spPr>
        <a:xfrm>
          <a:off x="3530111" y="134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124406</xdr:rowOff>
    </xdr:from>
    <xdr:to>
      <xdr:col>15</xdr:col>
      <xdr:colOff>101600</xdr:colOff>
      <xdr:row>78</xdr:row>
      <xdr:rowOff>54556</xdr:rowOff>
    </xdr:to>
    <xdr:sp macro="" textlink="">
      <xdr:nvSpPr>
        <xdr:cNvPr id="195" name="楕円 194"/>
        <xdr:cNvSpPr/>
      </xdr:nvSpPr>
      <xdr:spPr>
        <a:xfrm>
          <a:off x="2857500" y="133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45683</xdr:rowOff>
    </xdr:from>
    <xdr:ext cx="534377" cy="259045"/>
    <xdr:sp macro="" textlink="">
      <xdr:nvSpPr>
        <xdr:cNvPr id="196" name="テキスト ボックス 195"/>
        <xdr:cNvSpPr txBox="1"/>
      </xdr:nvSpPr>
      <xdr:spPr>
        <a:xfrm>
          <a:off x="2641111" y="134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138630</xdr:rowOff>
    </xdr:from>
    <xdr:to>
      <xdr:col>10</xdr:col>
      <xdr:colOff>165100</xdr:colOff>
      <xdr:row>78</xdr:row>
      <xdr:rowOff>68780</xdr:rowOff>
    </xdr:to>
    <xdr:sp macro="" textlink="">
      <xdr:nvSpPr>
        <xdr:cNvPr id="197" name="楕円 196"/>
        <xdr:cNvSpPr/>
      </xdr:nvSpPr>
      <xdr:spPr>
        <a:xfrm>
          <a:off x="1968500" y="133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59907</xdr:rowOff>
    </xdr:from>
    <xdr:ext cx="534377" cy="259045"/>
    <xdr:sp macro="" textlink="">
      <xdr:nvSpPr>
        <xdr:cNvPr id="198" name="テキスト ボックス 197"/>
        <xdr:cNvSpPr txBox="1"/>
      </xdr:nvSpPr>
      <xdr:spPr>
        <a:xfrm>
          <a:off x="1752111" y="134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166373</xdr:rowOff>
    </xdr:from>
    <xdr:to>
      <xdr:col>6</xdr:col>
      <xdr:colOff>38100</xdr:colOff>
      <xdr:row>78</xdr:row>
      <xdr:rowOff>96523</xdr:rowOff>
    </xdr:to>
    <xdr:sp macro="" textlink="">
      <xdr:nvSpPr>
        <xdr:cNvPr id="199" name="楕円 198"/>
        <xdr:cNvSpPr/>
      </xdr:nvSpPr>
      <xdr:spPr>
        <a:xfrm>
          <a:off x="1079500" y="133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87650</xdr:rowOff>
    </xdr:from>
    <xdr:ext cx="534377" cy="259045"/>
    <xdr:sp macro="" textlink="">
      <xdr:nvSpPr>
        <xdr:cNvPr id="200" name="テキスト ボックス 199"/>
        <xdr:cNvSpPr txBox="1"/>
      </xdr:nvSpPr>
      <xdr:spPr>
        <a:xfrm>
          <a:off x="863111" y="1346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69924</xdr:rowOff>
    </xdr:from>
    <xdr:to>
      <xdr:col>24</xdr:col>
      <xdr:colOff>63500</xdr:colOff>
      <xdr:row>96</xdr:row>
      <xdr:rowOff>24736</xdr:rowOff>
    </xdr:to>
    <xdr:cxnSp macro="">
      <xdr:nvCxnSpPr>
        <xdr:cNvPr id="229" name="直線コネクタ 228"/>
        <xdr:cNvCxnSpPr/>
      </xdr:nvCxnSpPr>
      <xdr:spPr>
        <a:xfrm flipV="1">
          <a:off x="3797300" y="16357674"/>
          <a:ext cx="838200" cy="1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95366</xdr:rowOff>
    </xdr:from>
    <xdr:to>
      <xdr:col>19</xdr:col>
      <xdr:colOff>177800</xdr:colOff>
      <xdr:row>96</xdr:row>
      <xdr:rowOff>24736</xdr:rowOff>
    </xdr:to>
    <xdr:cxnSp macro="">
      <xdr:nvCxnSpPr>
        <xdr:cNvPr id="232" name="直線コネクタ 231"/>
        <xdr:cNvCxnSpPr/>
      </xdr:nvCxnSpPr>
      <xdr:spPr>
        <a:xfrm>
          <a:off x="2908300" y="16383116"/>
          <a:ext cx="889000" cy="1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95366</xdr:rowOff>
    </xdr:from>
    <xdr:to>
      <xdr:col>15</xdr:col>
      <xdr:colOff>50800</xdr:colOff>
      <xdr:row>96</xdr:row>
      <xdr:rowOff>127935</xdr:rowOff>
    </xdr:to>
    <xdr:cxnSp macro="">
      <xdr:nvCxnSpPr>
        <xdr:cNvPr id="235" name="直線コネクタ 234"/>
        <xdr:cNvCxnSpPr/>
      </xdr:nvCxnSpPr>
      <xdr:spPr>
        <a:xfrm flipV="1">
          <a:off x="2019300" y="16383116"/>
          <a:ext cx="889000" cy="20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127935</xdr:rowOff>
    </xdr:from>
    <xdr:to>
      <xdr:col>10</xdr:col>
      <xdr:colOff>114300</xdr:colOff>
      <xdr:row>96</xdr:row>
      <xdr:rowOff>152326</xdr:rowOff>
    </xdr:to>
    <xdr:cxnSp macro="">
      <xdr:nvCxnSpPr>
        <xdr:cNvPr id="238" name="直線コネクタ 237"/>
        <xdr:cNvCxnSpPr/>
      </xdr:nvCxnSpPr>
      <xdr:spPr>
        <a:xfrm flipV="1">
          <a:off x="1130300" y="16587135"/>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19124</xdr:rowOff>
    </xdr:from>
    <xdr:to>
      <xdr:col>24</xdr:col>
      <xdr:colOff>114300</xdr:colOff>
      <xdr:row>95</xdr:row>
      <xdr:rowOff>120724</xdr:rowOff>
    </xdr:to>
    <xdr:sp macro="" textlink="">
      <xdr:nvSpPr>
        <xdr:cNvPr id="248" name="楕円 247"/>
        <xdr:cNvSpPr/>
      </xdr:nvSpPr>
      <xdr:spPr>
        <a:xfrm>
          <a:off x="4584700" y="163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169001</xdr:rowOff>
    </xdr:from>
    <xdr:ext cx="534377" cy="259045"/>
    <xdr:sp macro="" textlink="">
      <xdr:nvSpPr>
        <xdr:cNvPr id="249" name="扶助費該当値テキスト"/>
        <xdr:cNvSpPr txBox="1"/>
      </xdr:nvSpPr>
      <xdr:spPr>
        <a:xfrm>
          <a:off x="4686300" y="162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145386</xdr:rowOff>
    </xdr:from>
    <xdr:to>
      <xdr:col>20</xdr:col>
      <xdr:colOff>38100</xdr:colOff>
      <xdr:row>96</xdr:row>
      <xdr:rowOff>75536</xdr:rowOff>
    </xdr:to>
    <xdr:sp macro="" textlink="">
      <xdr:nvSpPr>
        <xdr:cNvPr id="250" name="楕円 249"/>
        <xdr:cNvSpPr/>
      </xdr:nvSpPr>
      <xdr:spPr>
        <a:xfrm>
          <a:off x="3746500" y="16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66663</xdr:rowOff>
    </xdr:from>
    <xdr:ext cx="534377" cy="259045"/>
    <xdr:sp macro="" textlink="">
      <xdr:nvSpPr>
        <xdr:cNvPr id="251" name="テキスト ボックス 250"/>
        <xdr:cNvSpPr txBox="1"/>
      </xdr:nvSpPr>
      <xdr:spPr>
        <a:xfrm>
          <a:off x="3530111" y="165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44566</xdr:rowOff>
    </xdr:from>
    <xdr:to>
      <xdr:col>15</xdr:col>
      <xdr:colOff>101600</xdr:colOff>
      <xdr:row>95</xdr:row>
      <xdr:rowOff>146166</xdr:rowOff>
    </xdr:to>
    <xdr:sp macro="" textlink="">
      <xdr:nvSpPr>
        <xdr:cNvPr id="252" name="楕円 251"/>
        <xdr:cNvSpPr/>
      </xdr:nvSpPr>
      <xdr:spPr>
        <a:xfrm>
          <a:off x="2857500" y="163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137293</xdr:rowOff>
    </xdr:from>
    <xdr:ext cx="534377" cy="259045"/>
    <xdr:sp macro="" textlink="">
      <xdr:nvSpPr>
        <xdr:cNvPr id="253" name="テキスト ボックス 252"/>
        <xdr:cNvSpPr txBox="1"/>
      </xdr:nvSpPr>
      <xdr:spPr>
        <a:xfrm>
          <a:off x="2641111" y="164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77135</xdr:rowOff>
    </xdr:from>
    <xdr:to>
      <xdr:col>10</xdr:col>
      <xdr:colOff>165100</xdr:colOff>
      <xdr:row>97</xdr:row>
      <xdr:rowOff>7285</xdr:rowOff>
    </xdr:to>
    <xdr:sp macro="" textlink="">
      <xdr:nvSpPr>
        <xdr:cNvPr id="254" name="楕円 253"/>
        <xdr:cNvSpPr/>
      </xdr:nvSpPr>
      <xdr:spPr>
        <a:xfrm>
          <a:off x="1968500" y="165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169862</xdr:rowOff>
    </xdr:from>
    <xdr:ext cx="534377" cy="259045"/>
    <xdr:sp macro="" textlink="">
      <xdr:nvSpPr>
        <xdr:cNvPr id="255" name="テキスト ボックス 254"/>
        <xdr:cNvSpPr txBox="1"/>
      </xdr:nvSpPr>
      <xdr:spPr>
        <a:xfrm>
          <a:off x="1752111" y="166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101526</xdr:rowOff>
    </xdr:from>
    <xdr:to>
      <xdr:col>6</xdr:col>
      <xdr:colOff>38100</xdr:colOff>
      <xdr:row>97</xdr:row>
      <xdr:rowOff>31676</xdr:rowOff>
    </xdr:to>
    <xdr:sp macro="" textlink="">
      <xdr:nvSpPr>
        <xdr:cNvPr id="256" name="楕円 255"/>
        <xdr:cNvSpPr/>
      </xdr:nvSpPr>
      <xdr:spPr>
        <a:xfrm>
          <a:off x="1079500" y="165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22803</xdr:rowOff>
    </xdr:from>
    <xdr:ext cx="534377" cy="259045"/>
    <xdr:sp macro="" textlink="">
      <xdr:nvSpPr>
        <xdr:cNvPr id="257" name="テキスト ボックス 256"/>
        <xdr:cNvSpPr txBox="1"/>
      </xdr:nvSpPr>
      <xdr:spPr>
        <a:xfrm>
          <a:off x="863111" y="166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68228</xdr:rowOff>
    </xdr:from>
    <xdr:to>
      <xdr:col>55</xdr:col>
      <xdr:colOff>0</xdr:colOff>
      <xdr:row>36</xdr:row>
      <xdr:rowOff>120113</xdr:rowOff>
    </xdr:to>
    <xdr:cxnSp macro="">
      <xdr:nvCxnSpPr>
        <xdr:cNvPr id="286" name="直線コネクタ 285"/>
        <xdr:cNvCxnSpPr/>
      </xdr:nvCxnSpPr>
      <xdr:spPr>
        <a:xfrm>
          <a:off x="9639300" y="6240428"/>
          <a:ext cx="838200" cy="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68228</xdr:rowOff>
    </xdr:from>
    <xdr:to>
      <xdr:col>50</xdr:col>
      <xdr:colOff>114300</xdr:colOff>
      <xdr:row>36</xdr:row>
      <xdr:rowOff>82358</xdr:rowOff>
    </xdr:to>
    <xdr:cxnSp macro="">
      <xdr:nvCxnSpPr>
        <xdr:cNvPr id="289" name="直線コネクタ 288"/>
        <xdr:cNvCxnSpPr/>
      </xdr:nvCxnSpPr>
      <xdr:spPr>
        <a:xfrm flipV="1">
          <a:off x="8750300" y="6240428"/>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134210</xdr:rowOff>
    </xdr:from>
    <xdr:to>
      <xdr:col>45</xdr:col>
      <xdr:colOff>177800</xdr:colOff>
      <xdr:row>36</xdr:row>
      <xdr:rowOff>82358</xdr:rowOff>
    </xdr:to>
    <xdr:cxnSp macro="">
      <xdr:nvCxnSpPr>
        <xdr:cNvPr id="292" name="直線コネクタ 291"/>
        <xdr:cNvCxnSpPr/>
      </xdr:nvCxnSpPr>
      <xdr:spPr>
        <a:xfrm>
          <a:off x="7861300" y="6134960"/>
          <a:ext cx="889000" cy="1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134210</xdr:rowOff>
    </xdr:from>
    <xdr:to>
      <xdr:col>41</xdr:col>
      <xdr:colOff>50800</xdr:colOff>
      <xdr:row>37</xdr:row>
      <xdr:rowOff>81199</xdr:rowOff>
    </xdr:to>
    <xdr:cxnSp macro="">
      <xdr:nvCxnSpPr>
        <xdr:cNvPr id="295" name="直線コネクタ 294"/>
        <xdr:cNvCxnSpPr/>
      </xdr:nvCxnSpPr>
      <xdr:spPr>
        <a:xfrm flipV="1">
          <a:off x="6972300" y="6134960"/>
          <a:ext cx="889000" cy="28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69313</xdr:rowOff>
    </xdr:from>
    <xdr:to>
      <xdr:col>55</xdr:col>
      <xdr:colOff>50800</xdr:colOff>
      <xdr:row>36</xdr:row>
      <xdr:rowOff>170913</xdr:rowOff>
    </xdr:to>
    <xdr:sp macro="" textlink="">
      <xdr:nvSpPr>
        <xdr:cNvPr id="305" name="楕円 304"/>
        <xdr:cNvSpPr/>
      </xdr:nvSpPr>
      <xdr:spPr>
        <a:xfrm>
          <a:off x="10426700" y="62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47740</xdr:rowOff>
    </xdr:from>
    <xdr:ext cx="599010" cy="259045"/>
    <xdr:sp macro="" textlink="">
      <xdr:nvSpPr>
        <xdr:cNvPr id="306" name="補助費等該当値テキスト"/>
        <xdr:cNvSpPr txBox="1"/>
      </xdr:nvSpPr>
      <xdr:spPr>
        <a:xfrm>
          <a:off x="10528300" y="62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17428</xdr:rowOff>
    </xdr:from>
    <xdr:to>
      <xdr:col>50</xdr:col>
      <xdr:colOff>165100</xdr:colOff>
      <xdr:row>36</xdr:row>
      <xdr:rowOff>119028</xdr:rowOff>
    </xdr:to>
    <xdr:sp macro="" textlink="">
      <xdr:nvSpPr>
        <xdr:cNvPr id="307" name="楕円 306"/>
        <xdr:cNvSpPr/>
      </xdr:nvSpPr>
      <xdr:spPr>
        <a:xfrm>
          <a:off x="9588500" y="61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110155</xdr:rowOff>
    </xdr:from>
    <xdr:ext cx="599010" cy="259045"/>
    <xdr:sp macro="" textlink="">
      <xdr:nvSpPr>
        <xdr:cNvPr id="308" name="テキスト ボックス 307"/>
        <xdr:cNvSpPr txBox="1"/>
      </xdr:nvSpPr>
      <xdr:spPr>
        <a:xfrm>
          <a:off x="9339795" y="628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31558</xdr:rowOff>
    </xdr:from>
    <xdr:to>
      <xdr:col>46</xdr:col>
      <xdr:colOff>38100</xdr:colOff>
      <xdr:row>36</xdr:row>
      <xdr:rowOff>133158</xdr:rowOff>
    </xdr:to>
    <xdr:sp macro="" textlink="">
      <xdr:nvSpPr>
        <xdr:cNvPr id="309" name="楕円 308"/>
        <xdr:cNvSpPr/>
      </xdr:nvSpPr>
      <xdr:spPr>
        <a:xfrm>
          <a:off x="8699500" y="6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149685</xdr:rowOff>
    </xdr:from>
    <xdr:ext cx="599010" cy="259045"/>
    <xdr:sp macro="" textlink="">
      <xdr:nvSpPr>
        <xdr:cNvPr id="310" name="テキスト ボックス 309"/>
        <xdr:cNvSpPr txBox="1"/>
      </xdr:nvSpPr>
      <xdr:spPr>
        <a:xfrm>
          <a:off x="8450795" y="597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83410</xdr:rowOff>
    </xdr:from>
    <xdr:to>
      <xdr:col>41</xdr:col>
      <xdr:colOff>101600</xdr:colOff>
      <xdr:row>36</xdr:row>
      <xdr:rowOff>13560</xdr:rowOff>
    </xdr:to>
    <xdr:sp macro="" textlink="">
      <xdr:nvSpPr>
        <xdr:cNvPr id="311" name="楕円 310"/>
        <xdr:cNvSpPr/>
      </xdr:nvSpPr>
      <xdr:spPr>
        <a:xfrm>
          <a:off x="7810500" y="60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4687</xdr:rowOff>
    </xdr:from>
    <xdr:ext cx="599010" cy="259045"/>
    <xdr:sp macro="" textlink="">
      <xdr:nvSpPr>
        <xdr:cNvPr id="312" name="テキスト ボックス 311"/>
        <xdr:cNvSpPr txBox="1"/>
      </xdr:nvSpPr>
      <xdr:spPr>
        <a:xfrm>
          <a:off x="7561795" y="61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30399</xdr:rowOff>
    </xdr:from>
    <xdr:to>
      <xdr:col>36</xdr:col>
      <xdr:colOff>165100</xdr:colOff>
      <xdr:row>37</xdr:row>
      <xdr:rowOff>131999</xdr:rowOff>
    </xdr:to>
    <xdr:sp macro="" textlink="">
      <xdr:nvSpPr>
        <xdr:cNvPr id="313" name="楕円 312"/>
        <xdr:cNvSpPr/>
      </xdr:nvSpPr>
      <xdr:spPr>
        <a:xfrm>
          <a:off x="6921500" y="63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123126</xdr:rowOff>
    </xdr:from>
    <xdr:ext cx="599010" cy="259045"/>
    <xdr:sp macro="" textlink="">
      <xdr:nvSpPr>
        <xdr:cNvPr id="314" name="テキスト ボックス 313"/>
        <xdr:cNvSpPr txBox="1"/>
      </xdr:nvSpPr>
      <xdr:spPr>
        <a:xfrm>
          <a:off x="6672795" y="64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39115</xdr:rowOff>
    </xdr:from>
    <xdr:to>
      <xdr:col>55</xdr:col>
      <xdr:colOff>0</xdr:colOff>
      <xdr:row>58</xdr:row>
      <xdr:rowOff>64413</xdr:rowOff>
    </xdr:to>
    <xdr:cxnSp macro="">
      <xdr:nvCxnSpPr>
        <xdr:cNvPr id="343" name="直線コネクタ 342"/>
        <xdr:cNvCxnSpPr/>
      </xdr:nvCxnSpPr>
      <xdr:spPr>
        <a:xfrm>
          <a:off x="9639300" y="9983215"/>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39115</xdr:rowOff>
    </xdr:from>
    <xdr:to>
      <xdr:col>50</xdr:col>
      <xdr:colOff>114300</xdr:colOff>
      <xdr:row>58</xdr:row>
      <xdr:rowOff>84311</xdr:rowOff>
    </xdr:to>
    <xdr:cxnSp macro="">
      <xdr:nvCxnSpPr>
        <xdr:cNvPr id="346" name="直線コネクタ 345"/>
        <xdr:cNvCxnSpPr/>
      </xdr:nvCxnSpPr>
      <xdr:spPr>
        <a:xfrm flipV="1">
          <a:off x="8750300" y="9983215"/>
          <a:ext cx="889000" cy="4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62415</xdr:rowOff>
    </xdr:from>
    <xdr:to>
      <xdr:col>45</xdr:col>
      <xdr:colOff>177800</xdr:colOff>
      <xdr:row>58</xdr:row>
      <xdr:rowOff>84311</xdr:rowOff>
    </xdr:to>
    <xdr:cxnSp macro="">
      <xdr:nvCxnSpPr>
        <xdr:cNvPr id="349" name="直線コネクタ 348"/>
        <xdr:cNvCxnSpPr/>
      </xdr:nvCxnSpPr>
      <xdr:spPr>
        <a:xfrm>
          <a:off x="7861300" y="10006515"/>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62415</xdr:rowOff>
    </xdr:from>
    <xdr:to>
      <xdr:col>41</xdr:col>
      <xdr:colOff>50800</xdr:colOff>
      <xdr:row>58</xdr:row>
      <xdr:rowOff>156487</xdr:rowOff>
    </xdr:to>
    <xdr:cxnSp macro="">
      <xdr:nvCxnSpPr>
        <xdr:cNvPr id="352" name="直線コネクタ 351"/>
        <xdr:cNvCxnSpPr/>
      </xdr:nvCxnSpPr>
      <xdr:spPr>
        <a:xfrm flipV="1">
          <a:off x="6972300" y="10006515"/>
          <a:ext cx="889000" cy="9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13613</xdr:rowOff>
    </xdr:from>
    <xdr:to>
      <xdr:col>55</xdr:col>
      <xdr:colOff>50800</xdr:colOff>
      <xdr:row>58</xdr:row>
      <xdr:rowOff>115213</xdr:rowOff>
    </xdr:to>
    <xdr:sp macro="" textlink="">
      <xdr:nvSpPr>
        <xdr:cNvPr id="362" name="楕円 361"/>
        <xdr:cNvSpPr/>
      </xdr:nvSpPr>
      <xdr:spPr>
        <a:xfrm>
          <a:off x="10426700" y="99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163490</xdr:rowOff>
    </xdr:from>
    <xdr:ext cx="599010" cy="259045"/>
    <xdr:sp macro="" textlink="">
      <xdr:nvSpPr>
        <xdr:cNvPr id="363" name="普通建設事業費該当値テキスト"/>
        <xdr:cNvSpPr txBox="1"/>
      </xdr:nvSpPr>
      <xdr:spPr>
        <a:xfrm>
          <a:off x="10528300" y="99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159765</xdr:rowOff>
    </xdr:from>
    <xdr:to>
      <xdr:col>50</xdr:col>
      <xdr:colOff>165100</xdr:colOff>
      <xdr:row>58</xdr:row>
      <xdr:rowOff>89915</xdr:rowOff>
    </xdr:to>
    <xdr:sp macro="" textlink="">
      <xdr:nvSpPr>
        <xdr:cNvPr id="364" name="楕円 363"/>
        <xdr:cNvSpPr/>
      </xdr:nvSpPr>
      <xdr:spPr>
        <a:xfrm>
          <a:off x="9588500" y="9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81042</xdr:rowOff>
    </xdr:from>
    <xdr:ext cx="599010" cy="259045"/>
    <xdr:sp macro="" textlink="">
      <xdr:nvSpPr>
        <xdr:cNvPr id="365" name="テキスト ボックス 364"/>
        <xdr:cNvSpPr txBox="1"/>
      </xdr:nvSpPr>
      <xdr:spPr>
        <a:xfrm>
          <a:off x="9339795" y="1002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33511</xdr:rowOff>
    </xdr:from>
    <xdr:to>
      <xdr:col>46</xdr:col>
      <xdr:colOff>38100</xdr:colOff>
      <xdr:row>58</xdr:row>
      <xdr:rowOff>135111</xdr:rowOff>
    </xdr:to>
    <xdr:sp macro="" textlink="">
      <xdr:nvSpPr>
        <xdr:cNvPr id="366" name="楕円 365"/>
        <xdr:cNvSpPr/>
      </xdr:nvSpPr>
      <xdr:spPr>
        <a:xfrm>
          <a:off x="8699500" y="99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126238</xdr:rowOff>
    </xdr:from>
    <xdr:ext cx="599010" cy="259045"/>
    <xdr:sp macro="" textlink="">
      <xdr:nvSpPr>
        <xdr:cNvPr id="367" name="テキスト ボックス 366"/>
        <xdr:cNvSpPr txBox="1"/>
      </xdr:nvSpPr>
      <xdr:spPr>
        <a:xfrm>
          <a:off x="8450795" y="1007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11615</xdr:rowOff>
    </xdr:from>
    <xdr:to>
      <xdr:col>41</xdr:col>
      <xdr:colOff>101600</xdr:colOff>
      <xdr:row>58</xdr:row>
      <xdr:rowOff>113215</xdr:rowOff>
    </xdr:to>
    <xdr:sp macro="" textlink="">
      <xdr:nvSpPr>
        <xdr:cNvPr id="368" name="楕円 367"/>
        <xdr:cNvSpPr/>
      </xdr:nvSpPr>
      <xdr:spPr>
        <a:xfrm>
          <a:off x="7810500" y="99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104342</xdr:rowOff>
    </xdr:from>
    <xdr:ext cx="599010" cy="259045"/>
    <xdr:sp macro="" textlink="">
      <xdr:nvSpPr>
        <xdr:cNvPr id="369" name="テキスト ボックス 368"/>
        <xdr:cNvSpPr txBox="1"/>
      </xdr:nvSpPr>
      <xdr:spPr>
        <a:xfrm>
          <a:off x="7561795" y="1004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105687</xdr:rowOff>
    </xdr:from>
    <xdr:to>
      <xdr:col>36</xdr:col>
      <xdr:colOff>165100</xdr:colOff>
      <xdr:row>59</xdr:row>
      <xdr:rowOff>35837</xdr:rowOff>
    </xdr:to>
    <xdr:sp macro="" textlink="">
      <xdr:nvSpPr>
        <xdr:cNvPr id="370" name="楕円 369"/>
        <xdr:cNvSpPr/>
      </xdr:nvSpPr>
      <xdr:spPr>
        <a:xfrm>
          <a:off x="6921500" y="100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26964</xdr:rowOff>
    </xdr:from>
    <xdr:ext cx="534377" cy="259045"/>
    <xdr:sp macro="" textlink="">
      <xdr:nvSpPr>
        <xdr:cNvPr id="371" name="テキスト ボックス 370"/>
        <xdr:cNvSpPr txBox="1"/>
      </xdr:nvSpPr>
      <xdr:spPr>
        <a:xfrm>
          <a:off x="6705111" y="101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86327</xdr:rowOff>
    </xdr:from>
    <xdr:to>
      <xdr:col>55</xdr:col>
      <xdr:colOff>0</xdr:colOff>
      <xdr:row>79</xdr:row>
      <xdr:rowOff>98537</xdr:rowOff>
    </xdr:to>
    <xdr:cxnSp macro="">
      <xdr:nvCxnSpPr>
        <xdr:cNvPr id="402" name="直線コネクタ 401"/>
        <xdr:cNvCxnSpPr/>
      </xdr:nvCxnSpPr>
      <xdr:spPr>
        <a:xfrm flipV="1">
          <a:off x="9639300" y="13630877"/>
          <a:ext cx="8382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91390</xdr:rowOff>
    </xdr:from>
    <xdr:to>
      <xdr:col>50</xdr:col>
      <xdr:colOff>114300</xdr:colOff>
      <xdr:row>79</xdr:row>
      <xdr:rowOff>98537</xdr:rowOff>
    </xdr:to>
    <xdr:cxnSp macro="">
      <xdr:nvCxnSpPr>
        <xdr:cNvPr id="405" name="直線コネクタ 404"/>
        <xdr:cNvCxnSpPr/>
      </xdr:nvCxnSpPr>
      <xdr:spPr>
        <a:xfrm>
          <a:off x="8750300" y="13635940"/>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136860</xdr:rowOff>
    </xdr:from>
    <xdr:to>
      <xdr:col>45</xdr:col>
      <xdr:colOff>177800</xdr:colOff>
      <xdr:row>79</xdr:row>
      <xdr:rowOff>91390</xdr:rowOff>
    </xdr:to>
    <xdr:cxnSp macro="">
      <xdr:nvCxnSpPr>
        <xdr:cNvPr id="408" name="直線コネクタ 407"/>
        <xdr:cNvCxnSpPr/>
      </xdr:nvCxnSpPr>
      <xdr:spPr>
        <a:xfrm>
          <a:off x="7861300" y="13509960"/>
          <a:ext cx="8890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136860</xdr:rowOff>
    </xdr:from>
    <xdr:to>
      <xdr:col>41</xdr:col>
      <xdr:colOff>50800</xdr:colOff>
      <xdr:row>79</xdr:row>
      <xdr:rowOff>92566</xdr:rowOff>
    </xdr:to>
    <xdr:cxnSp macro="">
      <xdr:nvCxnSpPr>
        <xdr:cNvPr id="411" name="直線コネクタ 410"/>
        <xdr:cNvCxnSpPr/>
      </xdr:nvCxnSpPr>
      <xdr:spPr>
        <a:xfrm flipV="1">
          <a:off x="6972300" y="13509960"/>
          <a:ext cx="889000" cy="1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35527</xdr:rowOff>
    </xdr:from>
    <xdr:to>
      <xdr:col>55</xdr:col>
      <xdr:colOff>50800</xdr:colOff>
      <xdr:row>79</xdr:row>
      <xdr:rowOff>137127</xdr:rowOff>
    </xdr:to>
    <xdr:sp macro="" textlink="">
      <xdr:nvSpPr>
        <xdr:cNvPr id="421" name="楕円 420"/>
        <xdr:cNvSpPr/>
      </xdr:nvSpPr>
      <xdr:spPr>
        <a:xfrm>
          <a:off x="10426700" y="135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121904</xdr:rowOff>
    </xdr:from>
    <xdr:ext cx="534377" cy="259045"/>
    <xdr:sp macro="" textlink="">
      <xdr:nvSpPr>
        <xdr:cNvPr id="422" name="普通建設事業費 （ うち新規整備　）該当値テキスト"/>
        <xdr:cNvSpPr txBox="1"/>
      </xdr:nvSpPr>
      <xdr:spPr>
        <a:xfrm>
          <a:off x="10528300" y="134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47737</xdr:rowOff>
    </xdr:from>
    <xdr:to>
      <xdr:col>50</xdr:col>
      <xdr:colOff>165100</xdr:colOff>
      <xdr:row>79</xdr:row>
      <xdr:rowOff>149337</xdr:rowOff>
    </xdr:to>
    <xdr:sp macro="" textlink="">
      <xdr:nvSpPr>
        <xdr:cNvPr id="423" name="楕円 422"/>
        <xdr:cNvSpPr/>
      </xdr:nvSpPr>
      <xdr:spPr>
        <a:xfrm>
          <a:off x="9588500" y="135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140464</xdr:rowOff>
    </xdr:from>
    <xdr:ext cx="378565" cy="259045"/>
    <xdr:sp macro="" textlink="">
      <xdr:nvSpPr>
        <xdr:cNvPr id="424" name="テキスト ボックス 423"/>
        <xdr:cNvSpPr txBox="1"/>
      </xdr:nvSpPr>
      <xdr:spPr>
        <a:xfrm>
          <a:off x="9450017" y="1368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40590</xdr:rowOff>
    </xdr:from>
    <xdr:to>
      <xdr:col>46</xdr:col>
      <xdr:colOff>38100</xdr:colOff>
      <xdr:row>79</xdr:row>
      <xdr:rowOff>142190</xdr:rowOff>
    </xdr:to>
    <xdr:sp macro="" textlink="">
      <xdr:nvSpPr>
        <xdr:cNvPr id="425" name="楕円 424"/>
        <xdr:cNvSpPr/>
      </xdr:nvSpPr>
      <xdr:spPr>
        <a:xfrm>
          <a:off x="8699500" y="135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133317</xdr:rowOff>
    </xdr:from>
    <xdr:ext cx="469744" cy="259045"/>
    <xdr:sp macro="" textlink="">
      <xdr:nvSpPr>
        <xdr:cNvPr id="426" name="テキスト ボックス 425"/>
        <xdr:cNvSpPr txBox="1"/>
      </xdr:nvSpPr>
      <xdr:spPr>
        <a:xfrm>
          <a:off x="8515428" y="1367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86060</xdr:rowOff>
    </xdr:from>
    <xdr:to>
      <xdr:col>41</xdr:col>
      <xdr:colOff>101600</xdr:colOff>
      <xdr:row>79</xdr:row>
      <xdr:rowOff>16210</xdr:rowOff>
    </xdr:to>
    <xdr:sp macro="" textlink="">
      <xdr:nvSpPr>
        <xdr:cNvPr id="427" name="楕円 426"/>
        <xdr:cNvSpPr/>
      </xdr:nvSpPr>
      <xdr:spPr>
        <a:xfrm>
          <a:off x="7810500" y="134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32737</xdr:rowOff>
    </xdr:from>
    <xdr:ext cx="599010" cy="259045"/>
    <xdr:sp macro="" textlink="">
      <xdr:nvSpPr>
        <xdr:cNvPr id="428" name="テキスト ボックス 427"/>
        <xdr:cNvSpPr txBox="1"/>
      </xdr:nvSpPr>
      <xdr:spPr>
        <a:xfrm>
          <a:off x="7561795" y="132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41766</xdr:rowOff>
    </xdr:from>
    <xdr:to>
      <xdr:col>36</xdr:col>
      <xdr:colOff>165100</xdr:colOff>
      <xdr:row>79</xdr:row>
      <xdr:rowOff>143366</xdr:rowOff>
    </xdr:to>
    <xdr:sp macro="" textlink="">
      <xdr:nvSpPr>
        <xdr:cNvPr id="429" name="楕円 428"/>
        <xdr:cNvSpPr/>
      </xdr:nvSpPr>
      <xdr:spPr>
        <a:xfrm>
          <a:off x="6921500" y="135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134493</xdr:rowOff>
    </xdr:from>
    <xdr:ext cx="469744" cy="259045"/>
    <xdr:sp macro="" textlink="">
      <xdr:nvSpPr>
        <xdr:cNvPr id="430" name="テキスト ボックス 429"/>
        <xdr:cNvSpPr txBox="1"/>
      </xdr:nvSpPr>
      <xdr:spPr>
        <a:xfrm>
          <a:off x="6737428" y="1367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40777</xdr:rowOff>
    </xdr:from>
    <xdr:to>
      <xdr:col>55</xdr:col>
      <xdr:colOff>0</xdr:colOff>
      <xdr:row>98</xdr:row>
      <xdr:rowOff>138147</xdr:rowOff>
    </xdr:to>
    <xdr:cxnSp macro="">
      <xdr:nvCxnSpPr>
        <xdr:cNvPr id="461" name="直線コネクタ 460"/>
        <xdr:cNvCxnSpPr/>
      </xdr:nvCxnSpPr>
      <xdr:spPr>
        <a:xfrm>
          <a:off x="9639300" y="16842877"/>
          <a:ext cx="838200" cy="9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40777</xdr:rowOff>
    </xdr:from>
    <xdr:to>
      <xdr:col>50</xdr:col>
      <xdr:colOff>114300</xdr:colOff>
      <xdr:row>98</xdr:row>
      <xdr:rowOff>127181</xdr:rowOff>
    </xdr:to>
    <xdr:cxnSp macro="">
      <xdr:nvCxnSpPr>
        <xdr:cNvPr id="464" name="直線コネクタ 463"/>
        <xdr:cNvCxnSpPr/>
      </xdr:nvCxnSpPr>
      <xdr:spPr>
        <a:xfrm flipV="1">
          <a:off x="8750300" y="16842877"/>
          <a:ext cx="889000" cy="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127181</xdr:rowOff>
    </xdr:from>
    <xdr:to>
      <xdr:col>45</xdr:col>
      <xdr:colOff>177800</xdr:colOff>
      <xdr:row>99</xdr:row>
      <xdr:rowOff>27556</xdr:rowOff>
    </xdr:to>
    <xdr:cxnSp macro="">
      <xdr:nvCxnSpPr>
        <xdr:cNvPr id="467" name="直線コネクタ 466"/>
        <xdr:cNvCxnSpPr/>
      </xdr:nvCxnSpPr>
      <xdr:spPr>
        <a:xfrm flipV="1">
          <a:off x="7861300" y="16929281"/>
          <a:ext cx="889000" cy="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27556</xdr:rowOff>
    </xdr:from>
    <xdr:to>
      <xdr:col>41</xdr:col>
      <xdr:colOff>50800</xdr:colOff>
      <xdr:row>99</xdr:row>
      <xdr:rowOff>40644</xdr:rowOff>
    </xdr:to>
    <xdr:cxnSp macro="">
      <xdr:nvCxnSpPr>
        <xdr:cNvPr id="470" name="直線コネクタ 469"/>
        <xdr:cNvCxnSpPr/>
      </xdr:nvCxnSpPr>
      <xdr:spPr>
        <a:xfrm flipV="1">
          <a:off x="6972300" y="17001106"/>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87347</xdr:rowOff>
    </xdr:from>
    <xdr:to>
      <xdr:col>55</xdr:col>
      <xdr:colOff>50800</xdr:colOff>
      <xdr:row>99</xdr:row>
      <xdr:rowOff>17497</xdr:rowOff>
    </xdr:to>
    <xdr:sp macro="" textlink="">
      <xdr:nvSpPr>
        <xdr:cNvPr id="480" name="楕円 479"/>
        <xdr:cNvSpPr/>
      </xdr:nvSpPr>
      <xdr:spPr>
        <a:xfrm>
          <a:off x="10426700" y="168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65774</xdr:rowOff>
    </xdr:from>
    <xdr:ext cx="599010" cy="259045"/>
    <xdr:sp macro="" textlink="">
      <xdr:nvSpPr>
        <xdr:cNvPr id="481" name="普通建設事業費 （ うち更新整備　）該当値テキスト"/>
        <xdr:cNvSpPr txBox="1"/>
      </xdr:nvSpPr>
      <xdr:spPr>
        <a:xfrm>
          <a:off x="10528300" y="1686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161427</xdr:rowOff>
    </xdr:from>
    <xdr:to>
      <xdr:col>50</xdr:col>
      <xdr:colOff>165100</xdr:colOff>
      <xdr:row>98</xdr:row>
      <xdr:rowOff>91577</xdr:rowOff>
    </xdr:to>
    <xdr:sp macro="" textlink="">
      <xdr:nvSpPr>
        <xdr:cNvPr id="482" name="楕円 481"/>
        <xdr:cNvSpPr/>
      </xdr:nvSpPr>
      <xdr:spPr>
        <a:xfrm>
          <a:off x="9588500" y="167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108104</xdr:rowOff>
    </xdr:from>
    <xdr:ext cx="599010" cy="259045"/>
    <xdr:sp macro="" textlink="">
      <xdr:nvSpPr>
        <xdr:cNvPr id="483" name="テキスト ボックス 482"/>
        <xdr:cNvSpPr txBox="1"/>
      </xdr:nvSpPr>
      <xdr:spPr>
        <a:xfrm>
          <a:off x="9339795" y="1656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76381</xdr:rowOff>
    </xdr:from>
    <xdr:to>
      <xdr:col>46</xdr:col>
      <xdr:colOff>38100</xdr:colOff>
      <xdr:row>99</xdr:row>
      <xdr:rowOff>6531</xdr:rowOff>
    </xdr:to>
    <xdr:sp macro="" textlink="">
      <xdr:nvSpPr>
        <xdr:cNvPr id="484" name="楕円 483"/>
        <xdr:cNvSpPr/>
      </xdr:nvSpPr>
      <xdr:spPr>
        <a:xfrm>
          <a:off x="8699500" y="168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169108</xdr:rowOff>
    </xdr:from>
    <xdr:ext cx="599010" cy="259045"/>
    <xdr:sp macro="" textlink="">
      <xdr:nvSpPr>
        <xdr:cNvPr id="485" name="テキスト ボックス 484"/>
        <xdr:cNvSpPr txBox="1"/>
      </xdr:nvSpPr>
      <xdr:spPr>
        <a:xfrm>
          <a:off x="8450795" y="1697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148206</xdr:rowOff>
    </xdr:from>
    <xdr:to>
      <xdr:col>41</xdr:col>
      <xdr:colOff>101600</xdr:colOff>
      <xdr:row>99</xdr:row>
      <xdr:rowOff>78356</xdr:rowOff>
    </xdr:to>
    <xdr:sp macro="" textlink="">
      <xdr:nvSpPr>
        <xdr:cNvPr id="486" name="楕円 485"/>
        <xdr:cNvSpPr/>
      </xdr:nvSpPr>
      <xdr:spPr>
        <a:xfrm>
          <a:off x="7810500" y="169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69483</xdr:rowOff>
    </xdr:from>
    <xdr:ext cx="534377" cy="259045"/>
    <xdr:sp macro="" textlink="">
      <xdr:nvSpPr>
        <xdr:cNvPr id="487" name="テキスト ボックス 486"/>
        <xdr:cNvSpPr txBox="1"/>
      </xdr:nvSpPr>
      <xdr:spPr>
        <a:xfrm>
          <a:off x="7594111" y="170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161294</xdr:rowOff>
    </xdr:from>
    <xdr:to>
      <xdr:col>36</xdr:col>
      <xdr:colOff>165100</xdr:colOff>
      <xdr:row>99</xdr:row>
      <xdr:rowOff>91444</xdr:rowOff>
    </xdr:to>
    <xdr:sp macro="" textlink="">
      <xdr:nvSpPr>
        <xdr:cNvPr id="488" name="楕円 487"/>
        <xdr:cNvSpPr/>
      </xdr:nvSpPr>
      <xdr:spPr>
        <a:xfrm>
          <a:off x="6921500" y="169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82571</xdr:rowOff>
    </xdr:from>
    <xdr:ext cx="534377" cy="259045"/>
    <xdr:sp macro="" textlink="">
      <xdr:nvSpPr>
        <xdr:cNvPr id="489" name="テキスト ボックス 488"/>
        <xdr:cNvSpPr txBox="1"/>
      </xdr:nvSpPr>
      <xdr:spPr>
        <a:xfrm>
          <a:off x="6705111" y="1705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39620</xdr:rowOff>
    </xdr:from>
    <xdr:to>
      <xdr:col>81</xdr:col>
      <xdr:colOff>50800</xdr:colOff>
      <xdr:row>39</xdr:row>
      <xdr:rowOff>44450</xdr:rowOff>
    </xdr:to>
    <xdr:cxnSp macro="">
      <xdr:nvCxnSpPr>
        <xdr:cNvPr id="521" name="直線コネクタ 520"/>
        <xdr:cNvCxnSpPr/>
      </xdr:nvCxnSpPr>
      <xdr:spPr>
        <a:xfrm>
          <a:off x="14592300" y="6726170"/>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39620</xdr:rowOff>
    </xdr:from>
    <xdr:to>
      <xdr:col>76</xdr:col>
      <xdr:colOff>114300</xdr:colOff>
      <xdr:row>39</xdr:row>
      <xdr:rowOff>44450</xdr:rowOff>
    </xdr:to>
    <xdr:cxnSp macro="">
      <xdr:nvCxnSpPr>
        <xdr:cNvPr id="524" name="直線コネクタ 523"/>
        <xdr:cNvCxnSpPr/>
      </xdr:nvCxnSpPr>
      <xdr:spPr>
        <a:xfrm flipV="1">
          <a:off x="13703300" y="6726170"/>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160270</xdr:rowOff>
    </xdr:from>
    <xdr:to>
      <xdr:col>76</xdr:col>
      <xdr:colOff>165100</xdr:colOff>
      <xdr:row>39</xdr:row>
      <xdr:rowOff>90420</xdr:rowOff>
    </xdr:to>
    <xdr:sp macro="" textlink="">
      <xdr:nvSpPr>
        <xdr:cNvPr id="541" name="楕円 540"/>
        <xdr:cNvSpPr/>
      </xdr:nvSpPr>
      <xdr:spPr>
        <a:xfrm>
          <a:off x="14541500" y="66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81547</xdr:rowOff>
    </xdr:from>
    <xdr:ext cx="469744" cy="259045"/>
    <xdr:sp macro="" textlink="">
      <xdr:nvSpPr>
        <xdr:cNvPr id="542" name="テキスト ボックス 541"/>
        <xdr:cNvSpPr txBox="1"/>
      </xdr:nvSpPr>
      <xdr:spPr>
        <a:xfrm>
          <a:off x="14357428" y="676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161029</xdr:rowOff>
    </xdr:from>
    <xdr:to>
      <xdr:col>85</xdr:col>
      <xdr:colOff>127000</xdr:colOff>
      <xdr:row>77</xdr:row>
      <xdr:rowOff>168368</xdr:rowOff>
    </xdr:to>
    <xdr:cxnSp macro="">
      <xdr:nvCxnSpPr>
        <xdr:cNvPr id="632" name="直線コネクタ 631"/>
        <xdr:cNvCxnSpPr/>
      </xdr:nvCxnSpPr>
      <xdr:spPr>
        <a:xfrm flipV="1">
          <a:off x="15481300" y="13362679"/>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167049</xdr:rowOff>
    </xdr:from>
    <xdr:to>
      <xdr:col>81</xdr:col>
      <xdr:colOff>50800</xdr:colOff>
      <xdr:row>77</xdr:row>
      <xdr:rowOff>168368</xdr:rowOff>
    </xdr:to>
    <xdr:cxnSp macro="">
      <xdr:nvCxnSpPr>
        <xdr:cNvPr id="635" name="直線コネクタ 634"/>
        <xdr:cNvCxnSpPr/>
      </xdr:nvCxnSpPr>
      <xdr:spPr>
        <a:xfrm>
          <a:off x="14592300" y="13368699"/>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161120</xdr:rowOff>
    </xdr:from>
    <xdr:to>
      <xdr:col>76</xdr:col>
      <xdr:colOff>114300</xdr:colOff>
      <xdr:row>77</xdr:row>
      <xdr:rowOff>167049</xdr:rowOff>
    </xdr:to>
    <xdr:cxnSp macro="">
      <xdr:nvCxnSpPr>
        <xdr:cNvPr id="638" name="直線コネクタ 637"/>
        <xdr:cNvCxnSpPr/>
      </xdr:nvCxnSpPr>
      <xdr:spPr>
        <a:xfrm>
          <a:off x="13703300" y="13362770"/>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146534</xdr:rowOff>
    </xdr:from>
    <xdr:to>
      <xdr:col>71</xdr:col>
      <xdr:colOff>177800</xdr:colOff>
      <xdr:row>77</xdr:row>
      <xdr:rowOff>161120</xdr:rowOff>
    </xdr:to>
    <xdr:cxnSp macro="">
      <xdr:nvCxnSpPr>
        <xdr:cNvPr id="641" name="直線コネクタ 640"/>
        <xdr:cNvCxnSpPr/>
      </xdr:nvCxnSpPr>
      <xdr:spPr>
        <a:xfrm>
          <a:off x="12814300" y="13348184"/>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110229</xdr:rowOff>
    </xdr:from>
    <xdr:to>
      <xdr:col>85</xdr:col>
      <xdr:colOff>177800</xdr:colOff>
      <xdr:row>78</xdr:row>
      <xdr:rowOff>40379</xdr:rowOff>
    </xdr:to>
    <xdr:sp macro="" textlink="">
      <xdr:nvSpPr>
        <xdr:cNvPr id="651" name="楕円 650"/>
        <xdr:cNvSpPr/>
      </xdr:nvSpPr>
      <xdr:spPr>
        <a:xfrm>
          <a:off x="16268700" y="133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88656</xdr:rowOff>
    </xdr:from>
    <xdr:ext cx="599010" cy="259045"/>
    <xdr:sp macro="" textlink="">
      <xdr:nvSpPr>
        <xdr:cNvPr id="652" name="公債費該当値テキスト"/>
        <xdr:cNvSpPr txBox="1"/>
      </xdr:nvSpPr>
      <xdr:spPr>
        <a:xfrm>
          <a:off x="16370300" y="1329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117568</xdr:rowOff>
    </xdr:from>
    <xdr:to>
      <xdr:col>81</xdr:col>
      <xdr:colOff>101600</xdr:colOff>
      <xdr:row>78</xdr:row>
      <xdr:rowOff>47718</xdr:rowOff>
    </xdr:to>
    <xdr:sp macro="" textlink="">
      <xdr:nvSpPr>
        <xdr:cNvPr id="653" name="楕円 652"/>
        <xdr:cNvSpPr/>
      </xdr:nvSpPr>
      <xdr:spPr>
        <a:xfrm>
          <a:off x="15430500" y="133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38845</xdr:rowOff>
    </xdr:from>
    <xdr:ext cx="599010" cy="259045"/>
    <xdr:sp macro="" textlink="">
      <xdr:nvSpPr>
        <xdr:cNvPr id="654" name="テキスト ボックス 653"/>
        <xdr:cNvSpPr txBox="1"/>
      </xdr:nvSpPr>
      <xdr:spPr>
        <a:xfrm>
          <a:off x="15181795" y="1341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116249</xdr:rowOff>
    </xdr:from>
    <xdr:to>
      <xdr:col>76</xdr:col>
      <xdr:colOff>165100</xdr:colOff>
      <xdr:row>78</xdr:row>
      <xdr:rowOff>46399</xdr:rowOff>
    </xdr:to>
    <xdr:sp macro="" textlink="">
      <xdr:nvSpPr>
        <xdr:cNvPr id="655" name="楕円 654"/>
        <xdr:cNvSpPr/>
      </xdr:nvSpPr>
      <xdr:spPr>
        <a:xfrm>
          <a:off x="14541500" y="133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37526</xdr:rowOff>
    </xdr:from>
    <xdr:ext cx="599010" cy="259045"/>
    <xdr:sp macro="" textlink="">
      <xdr:nvSpPr>
        <xdr:cNvPr id="656" name="テキスト ボックス 655"/>
        <xdr:cNvSpPr txBox="1"/>
      </xdr:nvSpPr>
      <xdr:spPr>
        <a:xfrm>
          <a:off x="14292795" y="134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110320</xdr:rowOff>
    </xdr:from>
    <xdr:to>
      <xdr:col>72</xdr:col>
      <xdr:colOff>38100</xdr:colOff>
      <xdr:row>78</xdr:row>
      <xdr:rowOff>40470</xdr:rowOff>
    </xdr:to>
    <xdr:sp macro="" textlink="">
      <xdr:nvSpPr>
        <xdr:cNvPr id="657" name="楕円 656"/>
        <xdr:cNvSpPr/>
      </xdr:nvSpPr>
      <xdr:spPr>
        <a:xfrm>
          <a:off x="13652500" y="13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31597</xdr:rowOff>
    </xdr:from>
    <xdr:ext cx="599010" cy="259045"/>
    <xdr:sp macro="" textlink="">
      <xdr:nvSpPr>
        <xdr:cNvPr id="658" name="テキスト ボックス 657"/>
        <xdr:cNvSpPr txBox="1"/>
      </xdr:nvSpPr>
      <xdr:spPr>
        <a:xfrm>
          <a:off x="13403795" y="134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95734</xdr:rowOff>
    </xdr:from>
    <xdr:to>
      <xdr:col>67</xdr:col>
      <xdr:colOff>101600</xdr:colOff>
      <xdr:row>78</xdr:row>
      <xdr:rowOff>25884</xdr:rowOff>
    </xdr:to>
    <xdr:sp macro="" textlink="">
      <xdr:nvSpPr>
        <xdr:cNvPr id="659" name="楕円 658"/>
        <xdr:cNvSpPr/>
      </xdr:nvSpPr>
      <xdr:spPr>
        <a:xfrm>
          <a:off x="12763500" y="132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17011</xdr:rowOff>
    </xdr:from>
    <xdr:ext cx="599010" cy="259045"/>
    <xdr:sp macro="" textlink="">
      <xdr:nvSpPr>
        <xdr:cNvPr id="660" name="テキスト ボックス 659"/>
        <xdr:cNvSpPr txBox="1"/>
      </xdr:nvSpPr>
      <xdr:spPr>
        <a:xfrm>
          <a:off x="12514795" y="1339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114300</xdr:rowOff>
    </xdr:from>
    <xdr:to>
      <xdr:col>85</xdr:col>
      <xdr:colOff>127000</xdr:colOff>
      <xdr:row>98</xdr:row>
      <xdr:rowOff>116829</xdr:rowOff>
    </xdr:to>
    <xdr:cxnSp macro="">
      <xdr:nvCxnSpPr>
        <xdr:cNvPr id="689" name="直線コネクタ 688"/>
        <xdr:cNvCxnSpPr/>
      </xdr:nvCxnSpPr>
      <xdr:spPr>
        <a:xfrm>
          <a:off x="15481300" y="16916400"/>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154287</xdr:rowOff>
    </xdr:from>
    <xdr:to>
      <xdr:col>81</xdr:col>
      <xdr:colOff>50800</xdr:colOff>
      <xdr:row>98</xdr:row>
      <xdr:rowOff>114300</xdr:rowOff>
    </xdr:to>
    <xdr:cxnSp macro="">
      <xdr:nvCxnSpPr>
        <xdr:cNvPr id="692" name="直線コネクタ 691"/>
        <xdr:cNvCxnSpPr/>
      </xdr:nvCxnSpPr>
      <xdr:spPr>
        <a:xfrm>
          <a:off x="14592300" y="16784937"/>
          <a:ext cx="889000" cy="1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154287</xdr:rowOff>
    </xdr:from>
    <xdr:to>
      <xdr:col>76</xdr:col>
      <xdr:colOff>114300</xdr:colOff>
      <xdr:row>98</xdr:row>
      <xdr:rowOff>44186</xdr:rowOff>
    </xdr:to>
    <xdr:cxnSp macro="">
      <xdr:nvCxnSpPr>
        <xdr:cNvPr id="695" name="直線コネクタ 694"/>
        <xdr:cNvCxnSpPr/>
      </xdr:nvCxnSpPr>
      <xdr:spPr>
        <a:xfrm flipV="1">
          <a:off x="13703300" y="16784937"/>
          <a:ext cx="889000" cy="6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38601</xdr:rowOff>
    </xdr:from>
    <xdr:to>
      <xdr:col>71</xdr:col>
      <xdr:colOff>177800</xdr:colOff>
      <xdr:row>98</xdr:row>
      <xdr:rowOff>44186</xdr:rowOff>
    </xdr:to>
    <xdr:cxnSp macro="">
      <xdr:nvCxnSpPr>
        <xdr:cNvPr id="698" name="直線コネクタ 697"/>
        <xdr:cNvCxnSpPr/>
      </xdr:nvCxnSpPr>
      <xdr:spPr>
        <a:xfrm>
          <a:off x="12814300" y="16840701"/>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66029</xdr:rowOff>
    </xdr:from>
    <xdr:to>
      <xdr:col>85</xdr:col>
      <xdr:colOff>177800</xdr:colOff>
      <xdr:row>98</xdr:row>
      <xdr:rowOff>167629</xdr:rowOff>
    </xdr:to>
    <xdr:sp macro="" textlink="">
      <xdr:nvSpPr>
        <xdr:cNvPr id="708" name="楕円 707"/>
        <xdr:cNvSpPr/>
      </xdr:nvSpPr>
      <xdr:spPr>
        <a:xfrm>
          <a:off x="16268700" y="168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63500</xdr:rowOff>
    </xdr:from>
    <xdr:to>
      <xdr:col>81</xdr:col>
      <xdr:colOff>101600</xdr:colOff>
      <xdr:row>98</xdr:row>
      <xdr:rowOff>165100</xdr:rowOff>
    </xdr:to>
    <xdr:sp macro="" textlink="">
      <xdr:nvSpPr>
        <xdr:cNvPr id="710" name="楕円 709"/>
        <xdr:cNvSpPr/>
      </xdr:nvSpPr>
      <xdr:spPr>
        <a:xfrm>
          <a:off x="15430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156227</xdr:rowOff>
    </xdr:from>
    <xdr:ext cx="534377" cy="259045"/>
    <xdr:sp macro="" textlink="">
      <xdr:nvSpPr>
        <xdr:cNvPr id="711" name="テキスト ボックス 710"/>
        <xdr:cNvSpPr txBox="1"/>
      </xdr:nvSpPr>
      <xdr:spPr>
        <a:xfrm>
          <a:off x="15214111" y="169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103487</xdr:rowOff>
    </xdr:from>
    <xdr:to>
      <xdr:col>76</xdr:col>
      <xdr:colOff>165100</xdr:colOff>
      <xdr:row>98</xdr:row>
      <xdr:rowOff>33637</xdr:rowOff>
    </xdr:to>
    <xdr:sp macro="" textlink="">
      <xdr:nvSpPr>
        <xdr:cNvPr id="712" name="楕円 711"/>
        <xdr:cNvSpPr/>
      </xdr:nvSpPr>
      <xdr:spPr>
        <a:xfrm>
          <a:off x="14541500" y="167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50164</xdr:rowOff>
    </xdr:from>
    <xdr:ext cx="599010" cy="259045"/>
    <xdr:sp macro="" textlink="">
      <xdr:nvSpPr>
        <xdr:cNvPr id="713" name="テキスト ボックス 712"/>
        <xdr:cNvSpPr txBox="1"/>
      </xdr:nvSpPr>
      <xdr:spPr>
        <a:xfrm>
          <a:off x="14292795" y="1650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164836</xdr:rowOff>
    </xdr:from>
    <xdr:to>
      <xdr:col>72</xdr:col>
      <xdr:colOff>38100</xdr:colOff>
      <xdr:row>98</xdr:row>
      <xdr:rowOff>94986</xdr:rowOff>
    </xdr:to>
    <xdr:sp macro="" textlink="">
      <xdr:nvSpPr>
        <xdr:cNvPr id="714" name="楕円 713"/>
        <xdr:cNvSpPr/>
      </xdr:nvSpPr>
      <xdr:spPr>
        <a:xfrm>
          <a:off x="13652500" y="16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111513</xdr:rowOff>
    </xdr:from>
    <xdr:ext cx="599010" cy="259045"/>
    <xdr:sp macro="" textlink="">
      <xdr:nvSpPr>
        <xdr:cNvPr id="715" name="テキスト ボックス 714"/>
        <xdr:cNvSpPr txBox="1"/>
      </xdr:nvSpPr>
      <xdr:spPr>
        <a:xfrm>
          <a:off x="13403795" y="1657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159251</xdr:rowOff>
    </xdr:from>
    <xdr:to>
      <xdr:col>67</xdr:col>
      <xdr:colOff>101600</xdr:colOff>
      <xdr:row>98</xdr:row>
      <xdr:rowOff>89401</xdr:rowOff>
    </xdr:to>
    <xdr:sp macro="" textlink="">
      <xdr:nvSpPr>
        <xdr:cNvPr id="716" name="楕円 715"/>
        <xdr:cNvSpPr/>
      </xdr:nvSpPr>
      <xdr:spPr>
        <a:xfrm>
          <a:off x="12763500" y="167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105928</xdr:rowOff>
    </xdr:from>
    <xdr:ext cx="599010" cy="259045"/>
    <xdr:sp macro="" textlink="">
      <xdr:nvSpPr>
        <xdr:cNvPr id="717" name="テキスト ボックス 716"/>
        <xdr:cNvSpPr txBox="1"/>
      </xdr:nvSpPr>
      <xdr:spPr>
        <a:xfrm>
          <a:off x="12514795" y="1656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42411</xdr:rowOff>
    </xdr:from>
    <xdr:to>
      <xdr:col>116</xdr:col>
      <xdr:colOff>63500</xdr:colOff>
      <xdr:row>39</xdr:row>
      <xdr:rowOff>44450</xdr:rowOff>
    </xdr:to>
    <xdr:cxnSp macro="">
      <xdr:nvCxnSpPr>
        <xdr:cNvPr id="746" name="直線コネクタ 745"/>
        <xdr:cNvCxnSpPr/>
      </xdr:nvCxnSpPr>
      <xdr:spPr>
        <a:xfrm flipV="1">
          <a:off x="21323300" y="6728961"/>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163061</xdr:rowOff>
    </xdr:from>
    <xdr:to>
      <xdr:col>116</xdr:col>
      <xdr:colOff>114300</xdr:colOff>
      <xdr:row>39</xdr:row>
      <xdr:rowOff>93211</xdr:rowOff>
    </xdr:to>
    <xdr:sp macro="" textlink="">
      <xdr:nvSpPr>
        <xdr:cNvPr id="765" name="楕円 764"/>
        <xdr:cNvSpPr/>
      </xdr:nvSpPr>
      <xdr:spPr>
        <a:xfrm>
          <a:off x="221107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77988</xdr:rowOff>
    </xdr:from>
    <xdr:ext cx="378565" cy="259045"/>
    <xdr:sp macro="" textlink="">
      <xdr:nvSpPr>
        <xdr:cNvPr id="766" name="投資及び出資金該当値テキスト"/>
        <xdr:cNvSpPr txBox="1"/>
      </xdr:nvSpPr>
      <xdr:spPr>
        <a:xfrm>
          <a:off x="22212300" y="65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93825</xdr:rowOff>
    </xdr:from>
    <xdr:to>
      <xdr:col>116</xdr:col>
      <xdr:colOff>63500</xdr:colOff>
      <xdr:row>58</xdr:row>
      <xdr:rowOff>94574</xdr:rowOff>
    </xdr:to>
    <xdr:cxnSp macro="">
      <xdr:nvCxnSpPr>
        <xdr:cNvPr id="801" name="直線コネクタ 800"/>
        <xdr:cNvCxnSpPr/>
      </xdr:nvCxnSpPr>
      <xdr:spPr>
        <a:xfrm flipV="1">
          <a:off x="21323300" y="10037925"/>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94574</xdr:rowOff>
    </xdr:from>
    <xdr:to>
      <xdr:col>111</xdr:col>
      <xdr:colOff>177800</xdr:colOff>
      <xdr:row>58</xdr:row>
      <xdr:rowOff>94638</xdr:rowOff>
    </xdr:to>
    <xdr:cxnSp macro="">
      <xdr:nvCxnSpPr>
        <xdr:cNvPr id="804" name="直線コネクタ 803"/>
        <xdr:cNvCxnSpPr/>
      </xdr:nvCxnSpPr>
      <xdr:spPr>
        <a:xfrm flipV="1">
          <a:off x="20434300" y="1003867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94638</xdr:rowOff>
    </xdr:from>
    <xdr:to>
      <xdr:col>107</xdr:col>
      <xdr:colOff>50800</xdr:colOff>
      <xdr:row>58</xdr:row>
      <xdr:rowOff>97180</xdr:rowOff>
    </xdr:to>
    <xdr:cxnSp macro="">
      <xdr:nvCxnSpPr>
        <xdr:cNvPr id="807" name="直線コネクタ 806"/>
        <xdr:cNvCxnSpPr/>
      </xdr:nvCxnSpPr>
      <xdr:spPr>
        <a:xfrm flipV="1">
          <a:off x="19545300" y="10038738"/>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56627</xdr:rowOff>
    </xdr:from>
    <xdr:to>
      <xdr:col>102</xdr:col>
      <xdr:colOff>114300</xdr:colOff>
      <xdr:row>58</xdr:row>
      <xdr:rowOff>97180</xdr:rowOff>
    </xdr:to>
    <xdr:cxnSp macro="">
      <xdr:nvCxnSpPr>
        <xdr:cNvPr id="810" name="直線コネクタ 809"/>
        <xdr:cNvCxnSpPr/>
      </xdr:nvCxnSpPr>
      <xdr:spPr>
        <a:xfrm>
          <a:off x="18656300" y="10000727"/>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43025</xdr:rowOff>
    </xdr:from>
    <xdr:to>
      <xdr:col>116</xdr:col>
      <xdr:colOff>114300</xdr:colOff>
      <xdr:row>58</xdr:row>
      <xdr:rowOff>144625</xdr:rowOff>
    </xdr:to>
    <xdr:sp macro="" textlink="">
      <xdr:nvSpPr>
        <xdr:cNvPr id="820" name="楕円 819"/>
        <xdr:cNvSpPr/>
      </xdr:nvSpPr>
      <xdr:spPr>
        <a:xfrm>
          <a:off x="22110700" y="99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469744" cy="259045"/>
    <xdr:sp macro="" textlink="">
      <xdr:nvSpPr>
        <xdr:cNvPr id="821" name="貸付金該当値テキスト"/>
        <xdr:cNvSpPr txBox="1"/>
      </xdr:nvSpPr>
      <xdr:spPr>
        <a:xfrm>
          <a:off x="22212300" y="9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43774</xdr:rowOff>
    </xdr:from>
    <xdr:to>
      <xdr:col>112</xdr:col>
      <xdr:colOff>38100</xdr:colOff>
      <xdr:row>58</xdr:row>
      <xdr:rowOff>145374</xdr:rowOff>
    </xdr:to>
    <xdr:sp macro="" textlink="">
      <xdr:nvSpPr>
        <xdr:cNvPr id="822" name="楕円 821"/>
        <xdr:cNvSpPr/>
      </xdr:nvSpPr>
      <xdr:spPr>
        <a:xfrm>
          <a:off x="21272500" y="9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136501</xdr:rowOff>
    </xdr:from>
    <xdr:ext cx="469744" cy="259045"/>
    <xdr:sp macro="" textlink="">
      <xdr:nvSpPr>
        <xdr:cNvPr id="823" name="テキスト ボックス 822"/>
        <xdr:cNvSpPr txBox="1"/>
      </xdr:nvSpPr>
      <xdr:spPr>
        <a:xfrm>
          <a:off x="21088428" y="100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43838</xdr:rowOff>
    </xdr:from>
    <xdr:to>
      <xdr:col>107</xdr:col>
      <xdr:colOff>101600</xdr:colOff>
      <xdr:row>58</xdr:row>
      <xdr:rowOff>145438</xdr:rowOff>
    </xdr:to>
    <xdr:sp macro="" textlink="">
      <xdr:nvSpPr>
        <xdr:cNvPr id="824" name="楕円 823"/>
        <xdr:cNvSpPr/>
      </xdr:nvSpPr>
      <xdr:spPr>
        <a:xfrm>
          <a:off x="20383500" y="99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136565</xdr:rowOff>
    </xdr:from>
    <xdr:ext cx="469744" cy="259045"/>
    <xdr:sp macro="" textlink="">
      <xdr:nvSpPr>
        <xdr:cNvPr id="825" name="テキスト ボックス 824"/>
        <xdr:cNvSpPr txBox="1"/>
      </xdr:nvSpPr>
      <xdr:spPr>
        <a:xfrm>
          <a:off x="20199428" y="1008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46380</xdr:rowOff>
    </xdr:from>
    <xdr:to>
      <xdr:col>102</xdr:col>
      <xdr:colOff>165100</xdr:colOff>
      <xdr:row>58</xdr:row>
      <xdr:rowOff>147980</xdr:rowOff>
    </xdr:to>
    <xdr:sp macro="" textlink="">
      <xdr:nvSpPr>
        <xdr:cNvPr id="826" name="楕円 825"/>
        <xdr:cNvSpPr/>
      </xdr:nvSpPr>
      <xdr:spPr>
        <a:xfrm>
          <a:off x="19494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139107</xdr:rowOff>
    </xdr:from>
    <xdr:ext cx="469744" cy="259045"/>
    <xdr:sp macro="" textlink="">
      <xdr:nvSpPr>
        <xdr:cNvPr id="827" name="テキスト ボックス 826"/>
        <xdr:cNvSpPr txBox="1"/>
      </xdr:nvSpPr>
      <xdr:spPr>
        <a:xfrm>
          <a:off x="19310428" y="100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5827</xdr:rowOff>
    </xdr:from>
    <xdr:to>
      <xdr:col>98</xdr:col>
      <xdr:colOff>38100</xdr:colOff>
      <xdr:row>58</xdr:row>
      <xdr:rowOff>107427</xdr:rowOff>
    </xdr:to>
    <xdr:sp macro="" textlink="">
      <xdr:nvSpPr>
        <xdr:cNvPr id="828" name="楕円 827"/>
        <xdr:cNvSpPr/>
      </xdr:nvSpPr>
      <xdr:spPr>
        <a:xfrm>
          <a:off x="186055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123954</xdr:rowOff>
    </xdr:from>
    <xdr:ext cx="469744" cy="259045"/>
    <xdr:sp macro="" textlink="">
      <xdr:nvSpPr>
        <xdr:cNvPr id="829" name="テキスト ボックス 828"/>
        <xdr:cNvSpPr txBox="1"/>
      </xdr:nvSpPr>
      <xdr:spPr>
        <a:xfrm>
          <a:off x="18421428" y="972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107552</xdr:rowOff>
    </xdr:from>
    <xdr:to>
      <xdr:col>116</xdr:col>
      <xdr:colOff>63500</xdr:colOff>
      <xdr:row>76</xdr:row>
      <xdr:rowOff>109986</xdr:rowOff>
    </xdr:to>
    <xdr:cxnSp macro="">
      <xdr:nvCxnSpPr>
        <xdr:cNvPr id="858" name="直線コネクタ 857"/>
        <xdr:cNvCxnSpPr/>
      </xdr:nvCxnSpPr>
      <xdr:spPr>
        <a:xfrm flipV="1">
          <a:off x="21323300" y="13137752"/>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109986</xdr:rowOff>
    </xdr:from>
    <xdr:to>
      <xdr:col>111</xdr:col>
      <xdr:colOff>177800</xdr:colOff>
      <xdr:row>76</xdr:row>
      <xdr:rowOff>161009</xdr:rowOff>
    </xdr:to>
    <xdr:cxnSp macro="">
      <xdr:nvCxnSpPr>
        <xdr:cNvPr id="861" name="直線コネクタ 860"/>
        <xdr:cNvCxnSpPr/>
      </xdr:nvCxnSpPr>
      <xdr:spPr>
        <a:xfrm flipV="1">
          <a:off x="20434300" y="13140186"/>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145163</xdr:rowOff>
    </xdr:from>
    <xdr:to>
      <xdr:col>107</xdr:col>
      <xdr:colOff>50800</xdr:colOff>
      <xdr:row>76</xdr:row>
      <xdr:rowOff>161009</xdr:rowOff>
    </xdr:to>
    <xdr:cxnSp macro="">
      <xdr:nvCxnSpPr>
        <xdr:cNvPr id="864" name="直線コネクタ 863"/>
        <xdr:cNvCxnSpPr/>
      </xdr:nvCxnSpPr>
      <xdr:spPr>
        <a:xfrm>
          <a:off x="19545300" y="13175363"/>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145163</xdr:rowOff>
    </xdr:from>
    <xdr:to>
      <xdr:col>102</xdr:col>
      <xdr:colOff>114300</xdr:colOff>
      <xdr:row>76</xdr:row>
      <xdr:rowOff>158052</xdr:rowOff>
    </xdr:to>
    <xdr:cxnSp macro="">
      <xdr:nvCxnSpPr>
        <xdr:cNvPr id="867" name="直線コネクタ 866"/>
        <xdr:cNvCxnSpPr/>
      </xdr:nvCxnSpPr>
      <xdr:spPr>
        <a:xfrm flipV="1">
          <a:off x="18656300" y="13175363"/>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56752</xdr:rowOff>
    </xdr:from>
    <xdr:to>
      <xdr:col>116</xdr:col>
      <xdr:colOff>114300</xdr:colOff>
      <xdr:row>76</xdr:row>
      <xdr:rowOff>158352</xdr:rowOff>
    </xdr:to>
    <xdr:sp macro="" textlink="">
      <xdr:nvSpPr>
        <xdr:cNvPr id="877" name="楕円 876"/>
        <xdr:cNvSpPr/>
      </xdr:nvSpPr>
      <xdr:spPr>
        <a:xfrm>
          <a:off x="22110700" y="130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79629</xdr:rowOff>
    </xdr:from>
    <xdr:ext cx="599010" cy="259045"/>
    <xdr:sp macro="" textlink="">
      <xdr:nvSpPr>
        <xdr:cNvPr id="878" name="繰出金該当値テキスト"/>
        <xdr:cNvSpPr txBox="1"/>
      </xdr:nvSpPr>
      <xdr:spPr>
        <a:xfrm>
          <a:off x="22212300"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59186</xdr:rowOff>
    </xdr:from>
    <xdr:to>
      <xdr:col>112</xdr:col>
      <xdr:colOff>38100</xdr:colOff>
      <xdr:row>76</xdr:row>
      <xdr:rowOff>160786</xdr:rowOff>
    </xdr:to>
    <xdr:sp macro="" textlink="">
      <xdr:nvSpPr>
        <xdr:cNvPr id="879" name="楕円 878"/>
        <xdr:cNvSpPr/>
      </xdr:nvSpPr>
      <xdr:spPr>
        <a:xfrm>
          <a:off x="21272500" y="130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5863</xdr:rowOff>
    </xdr:from>
    <xdr:ext cx="599010" cy="259045"/>
    <xdr:sp macro="" textlink="">
      <xdr:nvSpPr>
        <xdr:cNvPr id="880" name="テキスト ボックス 879"/>
        <xdr:cNvSpPr txBox="1"/>
      </xdr:nvSpPr>
      <xdr:spPr>
        <a:xfrm>
          <a:off x="21023795" y="1286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110209</xdr:rowOff>
    </xdr:from>
    <xdr:to>
      <xdr:col>107</xdr:col>
      <xdr:colOff>101600</xdr:colOff>
      <xdr:row>77</xdr:row>
      <xdr:rowOff>40359</xdr:rowOff>
    </xdr:to>
    <xdr:sp macro="" textlink="">
      <xdr:nvSpPr>
        <xdr:cNvPr id="881" name="楕円 880"/>
        <xdr:cNvSpPr/>
      </xdr:nvSpPr>
      <xdr:spPr>
        <a:xfrm>
          <a:off x="20383500" y="131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31486</xdr:rowOff>
    </xdr:from>
    <xdr:ext cx="599010" cy="259045"/>
    <xdr:sp macro="" textlink="">
      <xdr:nvSpPr>
        <xdr:cNvPr id="882" name="テキスト ボックス 881"/>
        <xdr:cNvSpPr txBox="1"/>
      </xdr:nvSpPr>
      <xdr:spPr>
        <a:xfrm>
          <a:off x="20134795" y="1323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94363</xdr:rowOff>
    </xdr:from>
    <xdr:to>
      <xdr:col>102</xdr:col>
      <xdr:colOff>165100</xdr:colOff>
      <xdr:row>77</xdr:row>
      <xdr:rowOff>24513</xdr:rowOff>
    </xdr:to>
    <xdr:sp macro="" textlink="">
      <xdr:nvSpPr>
        <xdr:cNvPr id="883" name="楕円 882"/>
        <xdr:cNvSpPr/>
      </xdr:nvSpPr>
      <xdr:spPr>
        <a:xfrm>
          <a:off x="19494500" y="131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15640</xdr:rowOff>
    </xdr:from>
    <xdr:ext cx="599010" cy="259045"/>
    <xdr:sp macro="" textlink="">
      <xdr:nvSpPr>
        <xdr:cNvPr id="884" name="テキスト ボックス 883"/>
        <xdr:cNvSpPr txBox="1"/>
      </xdr:nvSpPr>
      <xdr:spPr>
        <a:xfrm>
          <a:off x="19245795"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107252</xdr:rowOff>
    </xdr:from>
    <xdr:to>
      <xdr:col>98</xdr:col>
      <xdr:colOff>38100</xdr:colOff>
      <xdr:row>77</xdr:row>
      <xdr:rowOff>37402</xdr:rowOff>
    </xdr:to>
    <xdr:sp macro="" textlink="">
      <xdr:nvSpPr>
        <xdr:cNvPr id="885" name="楕円 884"/>
        <xdr:cNvSpPr/>
      </xdr:nvSpPr>
      <xdr:spPr>
        <a:xfrm>
          <a:off x="18605500" y="131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28529</xdr:rowOff>
    </xdr:from>
    <xdr:ext cx="599010" cy="259045"/>
    <xdr:sp macro="" textlink="">
      <xdr:nvSpPr>
        <xdr:cNvPr id="886" name="テキスト ボックス 885"/>
        <xdr:cNvSpPr txBox="1"/>
      </xdr:nvSpPr>
      <xdr:spPr>
        <a:xfrm>
          <a:off x="18356795" y="132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組合負担金の納付の特例が該当となり、それにより減となっているが、全体としては町立の高等学校１校、保育所３か所を運営していることから類似団体に比べ平均は高くなる傾向にあるので定員については適正な管理に努める必要がある。物件費は電気料や水道光熱費などの需用費や施設管理や保守点検などの委託料の増により令和４年度より上昇することとなった。事務事業の見直しや施設の廃止も含めた管理方法の見直しなどを進めていく必要がある。普通建設事業費は、大型事業の終了により減少となった。しかし、施設の老朽化に伴い、適正な管理を行っていく必要があることから、更新整備については今後上昇することが考えられる。併せて維持補修費についても上昇することが見込まれるため、物件費でも触れたとおり、施設の廃止も含めた管理方法の見直し、適正な施設配置を検討していく必要がある。公債費については概ね横ばいではあるが、令和２年度から令和４年度にかけて、例年より</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程度多い借入を行っており、今後その償還により数値が上昇することが見込まれるため、将来負担比率や実質公債費比率など当町の財政規模にあったものとなるよう借入を行っていく必要がある。繰出金は類似団体を下回っているものの、昨年に比べ</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円増えている。繰出金全体では令和４年度より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減少しているが、大幅な減少になっておらず、人口減少も進んでおり住民一人当たりのコストが上昇傾向にあることがうかがえる。住民一人当たりのコストが大きく増加しないよう、各項目において様々な指標を参考に適正な執行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
4,118
284.00
5,579,035
5,480,625
86,766
3,042,030
5,166,754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127241</xdr:rowOff>
    </xdr:from>
    <xdr:to>
      <xdr:col>24</xdr:col>
      <xdr:colOff>63500</xdr:colOff>
      <xdr:row>37</xdr:row>
      <xdr:rowOff>136138</xdr:rowOff>
    </xdr:to>
    <xdr:cxnSp macro="">
      <xdr:nvCxnSpPr>
        <xdr:cNvPr id="60" name="直線コネクタ 59"/>
        <xdr:cNvCxnSpPr/>
      </xdr:nvCxnSpPr>
      <xdr:spPr>
        <a:xfrm flipV="1">
          <a:off x="3797300" y="6470891"/>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136138</xdr:rowOff>
    </xdr:from>
    <xdr:to>
      <xdr:col>19</xdr:col>
      <xdr:colOff>177800</xdr:colOff>
      <xdr:row>37</xdr:row>
      <xdr:rowOff>141624</xdr:rowOff>
    </xdr:to>
    <xdr:cxnSp macro="">
      <xdr:nvCxnSpPr>
        <xdr:cNvPr id="63" name="直線コネクタ 62"/>
        <xdr:cNvCxnSpPr/>
      </xdr:nvCxnSpPr>
      <xdr:spPr>
        <a:xfrm flipV="1">
          <a:off x="2908300" y="647978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141624</xdr:rowOff>
    </xdr:from>
    <xdr:to>
      <xdr:col>15</xdr:col>
      <xdr:colOff>50800</xdr:colOff>
      <xdr:row>37</xdr:row>
      <xdr:rowOff>147606</xdr:rowOff>
    </xdr:to>
    <xdr:cxnSp macro="">
      <xdr:nvCxnSpPr>
        <xdr:cNvPr id="66" name="直線コネクタ 65"/>
        <xdr:cNvCxnSpPr/>
      </xdr:nvCxnSpPr>
      <xdr:spPr>
        <a:xfrm flipV="1">
          <a:off x="2019300" y="6485274"/>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143682</xdr:rowOff>
    </xdr:from>
    <xdr:to>
      <xdr:col>10</xdr:col>
      <xdr:colOff>114300</xdr:colOff>
      <xdr:row>37</xdr:row>
      <xdr:rowOff>147606</xdr:rowOff>
    </xdr:to>
    <xdr:cxnSp macro="">
      <xdr:nvCxnSpPr>
        <xdr:cNvPr id="69" name="直線コネクタ 68"/>
        <xdr:cNvCxnSpPr/>
      </xdr:nvCxnSpPr>
      <xdr:spPr>
        <a:xfrm>
          <a:off x="1130300" y="6487332"/>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76441</xdr:rowOff>
    </xdr:from>
    <xdr:to>
      <xdr:col>24</xdr:col>
      <xdr:colOff>114300</xdr:colOff>
      <xdr:row>38</xdr:row>
      <xdr:rowOff>6592</xdr:rowOff>
    </xdr:to>
    <xdr:sp macro="" textlink="">
      <xdr:nvSpPr>
        <xdr:cNvPr id="79" name="楕円 78"/>
        <xdr:cNvSpPr/>
      </xdr:nvSpPr>
      <xdr:spPr>
        <a:xfrm>
          <a:off x="4584700" y="64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162818</xdr:rowOff>
    </xdr:from>
    <xdr:ext cx="534377" cy="259045"/>
    <xdr:sp macro="" textlink="">
      <xdr:nvSpPr>
        <xdr:cNvPr id="80" name="議会費該当値テキスト"/>
        <xdr:cNvSpPr txBox="1"/>
      </xdr:nvSpPr>
      <xdr:spPr>
        <a:xfrm>
          <a:off x="4686300" y="63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85338</xdr:rowOff>
    </xdr:from>
    <xdr:to>
      <xdr:col>20</xdr:col>
      <xdr:colOff>38100</xdr:colOff>
      <xdr:row>38</xdr:row>
      <xdr:rowOff>15487</xdr:rowOff>
    </xdr:to>
    <xdr:sp macro="" textlink="">
      <xdr:nvSpPr>
        <xdr:cNvPr id="81" name="楕円 80"/>
        <xdr:cNvSpPr/>
      </xdr:nvSpPr>
      <xdr:spPr>
        <a:xfrm>
          <a:off x="3746500" y="6428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6614</xdr:rowOff>
    </xdr:from>
    <xdr:ext cx="534377" cy="259045"/>
    <xdr:sp macro="" textlink="">
      <xdr:nvSpPr>
        <xdr:cNvPr id="82" name="テキスト ボックス 81"/>
        <xdr:cNvSpPr txBox="1"/>
      </xdr:nvSpPr>
      <xdr:spPr>
        <a:xfrm>
          <a:off x="3530111" y="65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90824</xdr:rowOff>
    </xdr:from>
    <xdr:to>
      <xdr:col>15</xdr:col>
      <xdr:colOff>101600</xdr:colOff>
      <xdr:row>38</xdr:row>
      <xdr:rowOff>20974</xdr:rowOff>
    </xdr:to>
    <xdr:sp macro="" textlink="">
      <xdr:nvSpPr>
        <xdr:cNvPr id="83" name="楕円 82"/>
        <xdr:cNvSpPr/>
      </xdr:nvSpPr>
      <xdr:spPr>
        <a:xfrm>
          <a:off x="2857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12101</xdr:rowOff>
    </xdr:from>
    <xdr:ext cx="534377" cy="259045"/>
    <xdr:sp macro="" textlink="">
      <xdr:nvSpPr>
        <xdr:cNvPr id="84" name="テキスト ボックス 83"/>
        <xdr:cNvSpPr txBox="1"/>
      </xdr:nvSpPr>
      <xdr:spPr>
        <a:xfrm>
          <a:off x="2641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96806</xdr:rowOff>
    </xdr:from>
    <xdr:to>
      <xdr:col>10</xdr:col>
      <xdr:colOff>165100</xdr:colOff>
      <xdr:row>38</xdr:row>
      <xdr:rowOff>26956</xdr:rowOff>
    </xdr:to>
    <xdr:sp macro="" textlink="">
      <xdr:nvSpPr>
        <xdr:cNvPr id="85" name="楕円 84"/>
        <xdr:cNvSpPr/>
      </xdr:nvSpPr>
      <xdr:spPr>
        <a:xfrm>
          <a:off x="1968500" y="64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18083</xdr:rowOff>
    </xdr:from>
    <xdr:ext cx="534377" cy="259045"/>
    <xdr:sp macro="" textlink="">
      <xdr:nvSpPr>
        <xdr:cNvPr id="86" name="テキスト ボックス 85"/>
        <xdr:cNvSpPr txBox="1"/>
      </xdr:nvSpPr>
      <xdr:spPr>
        <a:xfrm>
          <a:off x="1752111" y="65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92882</xdr:rowOff>
    </xdr:from>
    <xdr:to>
      <xdr:col>6</xdr:col>
      <xdr:colOff>38100</xdr:colOff>
      <xdr:row>38</xdr:row>
      <xdr:rowOff>23031</xdr:rowOff>
    </xdr:to>
    <xdr:sp macro="" textlink="">
      <xdr:nvSpPr>
        <xdr:cNvPr id="87" name="楕円 86"/>
        <xdr:cNvSpPr/>
      </xdr:nvSpPr>
      <xdr:spPr>
        <a:xfrm>
          <a:off x="1079500" y="6436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14158</xdr:rowOff>
    </xdr:from>
    <xdr:ext cx="534377" cy="259045"/>
    <xdr:sp macro="" textlink="">
      <xdr:nvSpPr>
        <xdr:cNvPr id="88" name="テキスト ボックス 87"/>
        <xdr:cNvSpPr txBox="1"/>
      </xdr:nvSpPr>
      <xdr:spPr>
        <a:xfrm>
          <a:off x="863111" y="65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165223</xdr:rowOff>
    </xdr:from>
    <xdr:to>
      <xdr:col>24</xdr:col>
      <xdr:colOff>63500</xdr:colOff>
      <xdr:row>57</xdr:row>
      <xdr:rowOff>60337</xdr:rowOff>
    </xdr:to>
    <xdr:cxnSp macro="">
      <xdr:nvCxnSpPr>
        <xdr:cNvPr id="113" name="直線コネクタ 112"/>
        <xdr:cNvCxnSpPr/>
      </xdr:nvCxnSpPr>
      <xdr:spPr>
        <a:xfrm>
          <a:off x="3797300" y="9766423"/>
          <a:ext cx="838200" cy="6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98945</xdr:rowOff>
    </xdr:from>
    <xdr:to>
      <xdr:col>19</xdr:col>
      <xdr:colOff>177800</xdr:colOff>
      <xdr:row>56</xdr:row>
      <xdr:rowOff>165223</xdr:rowOff>
    </xdr:to>
    <xdr:cxnSp macro="">
      <xdr:nvCxnSpPr>
        <xdr:cNvPr id="116" name="直線コネクタ 115"/>
        <xdr:cNvCxnSpPr/>
      </xdr:nvCxnSpPr>
      <xdr:spPr>
        <a:xfrm>
          <a:off x="2908300" y="9700145"/>
          <a:ext cx="889000" cy="6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98945</xdr:rowOff>
    </xdr:from>
    <xdr:to>
      <xdr:col>15</xdr:col>
      <xdr:colOff>50800</xdr:colOff>
      <xdr:row>56</xdr:row>
      <xdr:rowOff>116194</xdr:rowOff>
    </xdr:to>
    <xdr:cxnSp macro="">
      <xdr:nvCxnSpPr>
        <xdr:cNvPr id="119" name="直線コネクタ 118"/>
        <xdr:cNvCxnSpPr/>
      </xdr:nvCxnSpPr>
      <xdr:spPr>
        <a:xfrm flipV="1">
          <a:off x="2019300" y="9700145"/>
          <a:ext cx="889000" cy="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116194</xdr:rowOff>
    </xdr:from>
    <xdr:to>
      <xdr:col>10</xdr:col>
      <xdr:colOff>114300</xdr:colOff>
      <xdr:row>57</xdr:row>
      <xdr:rowOff>3752</xdr:rowOff>
    </xdr:to>
    <xdr:cxnSp macro="">
      <xdr:nvCxnSpPr>
        <xdr:cNvPr id="122" name="直線コネクタ 121"/>
        <xdr:cNvCxnSpPr/>
      </xdr:nvCxnSpPr>
      <xdr:spPr>
        <a:xfrm flipV="1">
          <a:off x="1130300" y="9717394"/>
          <a:ext cx="889000" cy="5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9537</xdr:rowOff>
    </xdr:from>
    <xdr:to>
      <xdr:col>24</xdr:col>
      <xdr:colOff>114300</xdr:colOff>
      <xdr:row>57</xdr:row>
      <xdr:rowOff>111137</xdr:rowOff>
    </xdr:to>
    <xdr:sp macro="" textlink="">
      <xdr:nvSpPr>
        <xdr:cNvPr id="132" name="楕円 131"/>
        <xdr:cNvSpPr/>
      </xdr:nvSpPr>
      <xdr:spPr>
        <a:xfrm>
          <a:off x="4584700" y="97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95914</xdr:rowOff>
    </xdr:from>
    <xdr:ext cx="599010" cy="259045"/>
    <xdr:sp macro="" textlink="">
      <xdr:nvSpPr>
        <xdr:cNvPr id="133" name="総務費該当値テキスト"/>
        <xdr:cNvSpPr txBox="1"/>
      </xdr:nvSpPr>
      <xdr:spPr>
        <a:xfrm>
          <a:off x="4686300" y="969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114423</xdr:rowOff>
    </xdr:from>
    <xdr:to>
      <xdr:col>20</xdr:col>
      <xdr:colOff>38100</xdr:colOff>
      <xdr:row>57</xdr:row>
      <xdr:rowOff>44573</xdr:rowOff>
    </xdr:to>
    <xdr:sp macro="" textlink="">
      <xdr:nvSpPr>
        <xdr:cNvPr id="134" name="楕円 133"/>
        <xdr:cNvSpPr/>
      </xdr:nvSpPr>
      <xdr:spPr>
        <a:xfrm>
          <a:off x="3746500" y="97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35" name="テキスト ボックス 13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48145</xdr:rowOff>
    </xdr:from>
    <xdr:to>
      <xdr:col>15</xdr:col>
      <xdr:colOff>101600</xdr:colOff>
      <xdr:row>56</xdr:row>
      <xdr:rowOff>149745</xdr:rowOff>
    </xdr:to>
    <xdr:sp macro="" textlink="">
      <xdr:nvSpPr>
        <xdr:cNvPr id="136" name="楕円 135"/>
        <xdr:cNvSpPr/>
      </xdr:nvSpPr>
      <xdr:spPr>
        <a:xfrm>
          <a:off x="2857500" y="9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166272</xdr:rowOff>
    </xdr:from>
    <xdr:ext cx="599010" cy="259045"/>
    <xdr:sp macro="" textlink="">
      <xdr:nvSpPr>
        <xdr:cNvPr id="137" name="テキスト ボックス 136"/>
        <xdr:cNvSpPr txBox="1"/>
      </xdr:nvSpPr>
      <xdr:spPr>
        <a:xfrm>
          <a:off x="2608795" y="942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65394</xdr:rowOff>
    </xdr:from>
    <xdr:to>
      <xdr:col>10</xdr:col>
      <xdr:colOff>165100</xdr:colOff>
      <xdr:row>56</xdr:row>
      <xdr:rowOff>166994</xdr:rowOff>
    </xdr:to>
    <xdr:sp macro="" textlink="">
      <xdr:nvSpPr>
        <xdr:cNvPr id="138" name="楕円 137"/>
        <xdr:cNvSpPr/>
      </xdr:nvSpPr>
      <xdr:spPr>
        <a:xfrm>
          <a:off x="1968500" y="96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12071</xdr:rowOff>
    </xdr:from>
    <xdr:ext cx="599010" cy="259045"/>
    <xdr:sp macro="" textlink="">
      <xdr:nvSpPr>
        <xdr:cNvPr id="139" name="テキスト ボックス 138"/>
        <xdr:cNvSpPr txBox="1"/>
      </xdr:nvSpPr>
      <xdr:spPr>
        <a:xfrm>
          <a:off x="1719795" y="94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124402</xdr:rowOff>
    </xdr:from>
    <xdr:to>
      <xdr:col>6</xdr:col>
      <xdr:colOff>38100</xdr:colOff>
      <xdr:row>57</xdr:row>
      <xdr:rowOff>54552</xdr:rowOff>
    </xdr:to>
    <xdr:sp macro="" textlink="">
      <xdr:nvSpPr>
        <xdr:cNvPr id="140" name="楕円 139"/>
        <xdr:cNvSpPr/>
      </xdr:nvSpPr>
      <xdr:spPr>
        <a:xfrm>
          <a:off x="1079500" y="97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71079</xdr:rowOff>
    </xdr:from>
    <xdr:ext cx="599010" cy="259045"/>
    <xdr:sp macro="" textlink="">
      <xdr:nvSpPr>
        <xdr:cNvPr id="141" name="テキスト ボックス 140"/>
        <xdr:cNvSpPr txBox="1"/>
      </xdr:nvSpPr>
      <xdr:spPr>
        <a:xfrm>
          <a:off x="830795" y="950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99983</xdr:rowOff>
    </xdr:from>
    <xdr:to>
      <xdr:col>24</xdr:col>
      <xdr:colOff>63500</xdr:colOff>
      <xdr:row>76</xdr:row>
      <xdr:rowOff>144498</xdr:rowOff>
    </xdr:to>
    <xdr:cxnSp macro="">
      <xdr:nvCxnSpPr>
        <xdr:cNvPr id="170" name="直線コネクタ 169"/>
        <xdr:cNvCxnSpPr/>
      </xdr:nvCxnSpPr>
      <xdr:spPr>
        <a:xfrm flipV="1">
          <a:off x="3797300" y="13130183"/>
          <a:ext cx="838200" cy="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132147</xdr:rowOff>
    </xdr:from>
    <xdr:to>
      <xdr:col>19</xdr:col>
      <xdr:colOff>177800</xdr:colOff>
      <xdr:row>76</xdr:row>
      <xdr:rowOff>144498</xdr:rowOff>
    </xdr:to>
    <xdr:cxnSp macro="">
      <xdr:nvCxnSpPr>
        <xdr:cNvPr id="173" name="直線コネクタ 172"/>
        <xdr:cNvCxnSpPr/>
      </xdr:nvCxnSpPr>
      <xdr:spPr>
        <a:xfrm>
          <a:off x="2908300" y="13162347"/>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132147</xdr:rowOff>
    </xdr:from>
    <xdr:to>
      <xdr:col>15</xdr:col>
      <xdr:colOff>50800</xdr:colOff>
      <xdr:row>77</xdr:row>
      <xdr:rowOff>14999</xdr:rowOff>
    </xdr:to>
    <xdr:cxnSp macro="">
      <xdr:nvCxnSpPr>
        <xdr:cNvPr id="176" name="直線コネクタ 175"/>
        <xdr:cNvCxnSpPr/>
      </xdr:nvCxnSpPr>
      <xdr:spPr>
        <a:xfrm flipV="1">
          <a:off x="2019300" y="13162347"/>
          <a:ext cx="889000" cy="5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14999</xdr:rowOff>
    </xdr:from>
    <xdr:to>
      <xdr:col>10</xdr:col>
      <xdr:colOff>114300</xdr:colOff>
      <xdr:row>77</xdr:row>
      <xdr:rowOff>38678</xdr:rowOff>
    </xdr:to>
    <xdr:cxnSp macro="">
      <xdr:nvCxnSpPr>
        <xdr:cNvPr id="179" name="直線コネクタ 178"/>
        <xdr:cNvCxnSpPr/>
      </xdr:nvCxnSpPr>
      <xdr:spPr>
        <a:xfrm flipV="1">
          <a:off x="1130300" y="13216649"/>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49183</xdr:rowOff>
    </xdr:from>
    <xdr:to>
      <xdr:col>24</xdr:col>
      <xdr:colOff>114300</xdr:colOff>
      <xdr:row>76</xdr:row>
      <xdr:rowOff>150783</xdr:rowOff>
    </xdr:to>
    <xdr:sp macro="" textlink="">
      <xdr:nvSpPr>
        <xdr:cNvPr id="189" name="楕円 188"/>
        <xdr:cNvSpPr/>
      </xdr:nvSpPr>
      <xdr:spPr>
        <a:xfrm>
          <a:off x="4584700" y="130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27610</xdr:rowOff>
    </xdr:from>
    <xdr:ext cx="599010" cy="259045"/>
    <xdr:sp macro="" textlink="">
      <xdr:nvSpPr>
        <xdr:cNvPr id="190" name="民生費該当値テキスト"/>
        <xdr:cNvSpPr txBox="1"/>
      </xdr:nvSpPr>
      <xdr:spPr>
        <a:xfrm>
          <a:off x="4686300" y="130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93698</xdr:rowOff>
    </xdr:from>
    <xdr:to>
      <xdr:col>20</xdr:col>
      <xdr:colOff>38100</xdr:colOff>
      <xdr:row>77</xdr:row>
      <xdr:rowOff>23848</xdr:rowOff>
    </xdr:to>
    <xdr:sp macro="" textlink="">
      <xdr:nvSpPr>
        <xdr:cNvPr id="191" name="楕円 190"/>
        <xdr:cNvSpPr/>
      </xdr:nvSpPr>
      <xdr:spPr>
        <a:xfrm>
          <a:off x="3746500" y="131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14975</xdr:rowOff>
    </xdr:from>
    <xdr:ext cx="599010" cy="259045"/>
    <xdr:sp macro="" textlink="">
      <xdr:nvSpPr>
        <xdr:cNvPr id="192" name="テキスト ボックス 191"/>
        <xdr:cNvSpPr txBox="1"/>
      </xdr:nvSpPr>
      <xdr:spPr>
        <a:xfrm>
          <a:off x="3497795" y="1321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81347</xdr:rowOff>
    </xdr:from>
    <xdr:to>
      <xdr:col>15</xdr:col>
      <xdr:colOff>101600</xdr:colOff>
      <xdr:row>77</xdr:row>
      <xdr:rowOff>11497</xdr:rowOff>
    </xdr:to>
    <xdr:sp macro="" textlink="">
      <xdr:nvSpPr>
        <xdr:cNvPr id="193" name="楕円 192"/>
        <xdr:cNvSpPr/>
      </xdr:nvSpPr>
      <xdr:spPr>
        <a:xfrm>
          <a:off x="2857500" y="131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2624</xdr:rowOff>
    </xdr:from>
    <xdr:ext cx="599010" cy="259045"/>
    <xdr:sp macro="" textlink="">
      <xdr:nvSpPr>
        <xdr:cNvPr id="194" name="テキスト ボックス 193"/>
        <xdr:cNvSpPr txBox="1"/>
      </xdr:nvSpPr>
      <xdr:spPr>
        <a:xfrm>
          <a:off x="2608795" y="1320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135649</xdr:rowOff>
    </xdr:from>
    <xdr:to>
      <xdr:col>10</xdr:col>
      <xdr:colOff>165100</xdr:colOff>
      <xdr:row>77</xdr:row>
      <xdr:rowOff>65799</xdr:rowOff>
    </xdr:to>
    <xdr:sp macro="" textlink="">
      <xdr:nvSpPr>
        <xdr:cNvPr id="195" name="楕円 194"/>
        <xdr:cNvSpPr/>
      </xdr:nvSpPr>
      <xdr:spPr>
        <a:xfrm>
          <a:off x="1968500" y="131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56926</xdr:rowOff>
    </xdr:from>
    <xdr:ext cx="599010" cy="259045"/>
    <xdr:sp macro="" textlink="">
      <xdr:nvSpPr>
        <xdr:cNvPr id="196" name="テキスト ボックス 195"/>
        <xdr:cNvSpPr txBox="1"/>
      </xdr:nvSpPr>
      <xdr:spPr>
        <a:xfrm>
          <a:off x="1719795" y="1325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159328</xdr:rowOff>
    </xdr:from>
    <xdr:to>
      <xdr:col>6</xdr:col>
      <xdr:colOff>38100</xdr:colOff>
      <xdr:row>77</xdr:row>
      <xdr:rowOff>89478</xdr:rowOff>
    </xdr:to>
    <xdr:sp macro="" textlink="">
      <xdr:nvSpPr>
        <xdr:cNvPr id="197" name="楕円 196"/>
        <xdr:cNvSpPr/>
      </xdr:nvSpPr>
      <xdr:spPr>
        <a:xfrm>
          <a:off x="1079500" y="131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80605</xdr:rowOff>
    </xdr:from>
    <xdr:ext cx="599010" cy="259045"/>
    <xdr:sp macro="" textlink="">
      <xdr:nvSpPr>
        <xdr:cNvPr id="198" name="テキスト ボックス 197"/>
        <xdr:cNvSpPr txBox="1"/>
      </xdr:nvSpPr>
      <xdr:spPr>
        <a:xfrm>
          <a:off x="830795" y="132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160159</xdr:rowOff>
    </xdr:from>
    <xdr:to>
      <xdr:col>24</xdr:col>
      <xdr:colOff>63500</xdr:colOff>
      <xdr:row>98</xdr:row>
      <xdr:rowOff>10638</xdr:rowOff>
    </xdr:to>
    <xdr:cxnSp macro="">
      <xdr:nvCxnSpPr>
        <xdr:cNvPr id="227" name="直線コネクタ 226"/>
        <xdr:cNvCxnSpPr/>
      </xdr:nvCxnSpPr>
      <xdr:spPr>
        <a:xfrm>
          <a:off x="3797300" y="16790809"/>
          <a:ext cx="8382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133536</xdr:rowOff>
    </xdr:from>
    <xdr:to>
      <xdr:col>19</xdr:col>
      <xdr:colOff>177800</xdr:colOff>
      <xdr:row>97</xdr:row>
      <xdr:rowOff>160159</xdr:rowOff>
    </xdr:to>
    <xdr:cxnSp macro="">
      <xdr:nvCxnSpPr>
        <xdr:cNvPr id="230" name="直線コネクタ 229"/>
        <xdr:cNvCxnSpPr/>
      </xdr:nvCxnSpPr>
      <xdr:spPr>
        <a:xfrm>
          <a:off x="2908300" y="16764186"/>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133536</xdr:rowOff>
    </xdr:from>
    <xdr:to>
      <xdr:col>15</xdr:col>
      <xdr:colOff>50800</xdr:colOff>
      <xdr:row>98</xdr:row>
      <xdr:rowOff>9530</xdr:rowOff>
    </xdr:to>
    <xdr:cxnSp macro="">
      <xdr:nvCxnSpPr>
        <xdr:cNvPr id="233" name="直線コネクタ 232"/>
        <xdr:cNvCxnSpPr/>
      </xdr:nvCxnSpPr>
      <xdr:spPr>
        <a:xfrm flipV="1">
          <a:off x="2019300" y="16764186"/>
          <a:ext cx="8890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9530</xdr:rowOff>
    </xdr:from>
    <xdr:to>
      <xdr:col>10</xdr:col>
      <xdr:colOff>114300</xdr:colOff>
      <xdr:row>98</xdr:row>
      <xdr:rowOff>46504</xdr:rowOff>
    </xdr:to>
    <xdr:cxnSp macro="">
      <xdr:nvCxnSpPr>
        <xdr:cNvPr id="236" name="直線コネクタ 235"/>
        <xdr:cNvCxnSpPr/>
      </xdr:nvCxnSpPr>
      <xdr:spPr>
        <a:xfrm flipV="1">
          <a:off x="1130300" y="16811630"/>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131288</xdr:rowOff>
    </xdr:from>
    <xdr:to>
      <xdr:col>24</xdr:col>
      <xdr:colOff>114300</xdr:colOff>
      <xdr:row>98</xdr:row>
      <xdr:rowOff>61438</xdr:rowOff>
    </xdr:to>
    <xdr:sp macro="" textlink="">
      <xdr:nvSpPr>
        <xdr:cNvPr id="246" name="楕円 245"/>
        <xdr:cNvSpPr/>
      </xdr:nvSpPr>
      <xdr:spPr>
        <a:xfrm>
          <a:off x="4584700" y="167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109715</xdr:rowOff>
    </xdr:from>
    <xdr:ext cx="599010" cy="259045"/>
    <xdr:sp macro="" textlink="">
      <xdr:nvSpPr>
        <xdr:cNvPr id="247" name="衛生費該当値テキスト"/>
        <xdr:cNvSpPr txBox="1"/>
      </xdr:nvSpPr>
      <xdr:spPr>
        <a:xfrm>
          <a:off x="4686300" y="1674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109359</xdr:rowOff>
    </xdr:from>
    <xdr:to>
      <xdr:col>20</xdr:col>
      <xdr:colOff>38100</xdr:colOff>
      <xdr:row>98</xdr:row>
      <xdr:rowOff>39509</xdr:rowOff>
    </xdr:to>
    <xdr:sp macro="" textlink="">
      <xdr:nvSpPr>
        <xdr:cNvPr id="248" name="楕円 247"/>
        <xdr:cNvSpPr/>
      </xdr:nvSpPr>
      <xdr:spPr>
        <a:xfrm>
          <a:off x="3746500" y="167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30636</xdr:rowOff>
    </xdr:from>
    <xdr:ext cx="599010" cy="259045"/>
    <xdr:sp macro="" textlink="">
      <xdr:nvSpPr>
        <xdr:cNvPr id="249" name="テキスト ボックス 248"/>
        <xdr:cNvSpPr txBox="1"/>
      </xdr:nvSpPr>
      <xdr:spPr>
        <a:xfrm>
          <a:off x="3497795" y="1683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82736</xdr:rowOff>
    </xdr:from>
    <xdr:to>
      <xdr:col>15</xdr:col>
      <xdr:colOff>101600</xdr:colOff>
      <xdr:row>98</xdr:row>
      <xdr:rowOff>12886</xdr:rowOff>
    </xdr:to>
    <xdr:sp macro="" textlink="">
      <xdr:nvSpPr>
        <xdr:cNvPr id="250" name="楕円 249"/>
        <xdr:cNvSpPr/>
      </xdr:nvSpPr>
      <xdr:spPr>
        <a:xfrm>
          <a:off x="2857500" y="167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29413</xdr:rowOff>
    </xdr:from>
    <xdr:ext cx="599010" cy="259045"/>
    <xdr:sp macro="" textlink="">
      <xdr:nvSpPr>
        <xdr:cNvPr id="251" name="テキスト ボックス 250"/>
        <xdr:cNvSpPr txBox="1"/>
      </xdr:nvSpPr>
      <xdr:spPr>
        <a:xfrm>
          <a:off x="2608795" y="1648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130180</xdr:rowOff>
    </xdr:from>
    <xdr:to>
      <xdr:col>10</xdr:col>
      <xdr:colOff>165100</xdr:colOff>
      <xdr:row>98</xdr:row>
      <xdr:rowOff>60330</xdr:rowOff>
    </xdr:to>
    <xdr:sp macro="" textlink="">
      <xdr:nvSpPr>
        <xdr:cNvPr id="252" name="楕円 251"/>
        <xdr:cNvSpPr/>
      </xdr:nvSpPr>
      <xdr:spPr>
        <a:xfrm>
          <a:off x="1968500" y="167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51457</xdr:rowOff>
    </xdr:from>
    <xdr:ext cx="599010" cy="259045"/>
    <xdr:sp macro="" textlink="">
      <xdr:nvSpPr>
        <xdr:cNvPr id="253" name="テキスト ボックス 252"/>
        <xdr:cNvSpPr txBox="1"/>
      </xdr:nvSpPr>
      <xdr:spPr>
        <a:xfrm>
          <a:off x="1719795" y="1685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167154</xdr:rowOff>
    </xdr:from>
    <xdr:to>
      <xdr:col>6</xdr:col>
      <xdr:colOff>38100</xdr:colOff>
      <xdr:row>98</xdr:row>
      <xdr:rowOff>97304</xdr:rowOff>
    </xdr:to>
    <xdr:sp macro="" textlink="">
      <xdr:nvSpPr>
        <xdr:cNvPr id="254" name="楕円 253"/>
        <xdr:cNvSpPr/>
      </xdr:nvSpPr>
      <xdr:spPr>
        <a:xfrm>
          <a:off x="1079500" y="16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88431</xdr:rowOff>
    </xdr:from>
    <xdr:ext cx="534377" cy="259045"/>
    <xdr:sp macro="" textlink="">
      <xdr:nvSpPr>
        <xdr:cNvPr id="255" name="テキスト ボックス 254"/>
        <xdr:cNvSpPr txBox="1"/>
      </xdr:nvSpPr>
      <xdr:spPr>
        <a:xfrm>
          <a:off x="863111" y="16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6676</xdr:rowOff>
    </xdr:from>
    <xdr:to>
      <xdr:col>55</xdr:col>
      <xdr:colOff>0</xdr:colOff>
      <xdr:row>38</xdr:row>
      <xdr:rowOff>15494</xdr:rowOff>
    </xdr:to>
    <xdr:cxnSp macro="">
      <xdr:nvCxnSpPr>
        <xdr:cNvPr id="286" name="直線コネクタ 285"/>
        <xdr:cNvCxnSpPr/>
      </xdr:nvCxnSpPr>
      <xdr:spPr>
        <a:xfrm flipV="1">
          <a:off x="9639300" y="6521776"/>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xdr:rowOff>
    </xdr:from>
    <xdr:to>
      <xdr:col>50</xdr:col>
      <xdr:colOff>114300</xdr:colOff>
      <xdr:row>38</xdr:row>
      <xdr:rowOff>21481</xdr:rowOff>
    </xdr:to>
    <xdr:cxnSp macro="">
      <xdr:nvCxnSpPr>
        <xdr:cNvPr id="289" name="直線コネクタ 288"/>
        <xdr:cNvCxnSpPr/>
      </xdr:nvCxnSpPr>
      <xdr:spPr>
        <a:xfrm flipV="1">
          <a:off x="8750300" y="6530594"/>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21481</xdr:rowOff>
    </xdr:from>
    <xdr:to>
      <xdr:col>45</xdr:col>
      <xdr:colOff>177800</xdr:colOff>
      <xdr:row>38</xdr:row>
      <xdr:rowOff>26380</xdr:rowOff>
    </xdr:to>
    <xdr:cxnSp macro="">
      <xdr:nvCxnSpPr>
        <xdr:cNvPr id="292" name="直線コネクタ 291"/>
        <xdr:cNvCxnSpPr/>
      </xdr:nvCxnSpPr>
      <xdr:spPr>
        <a:xfrm flipV="1">
          <a:off x="7861300" y="65365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26380</xdr:rowOff>
    </xdr:from>
    <xdr:to>
      <xdr:col>41</xdr:col>
      <xdr:colOff>50800</xdr:colOff>
      <xdr:row>38</xdr:row>
      <xdr:rowOff>31605</xdr:rowOff>
    </xdr:to>
    <xdr:cxnSp macro="">
      <xdr:nvCxnSpPr>
        <xdr:cNvPr id="295" name="直線コネクタ 294"/>
        <xdr:cNvCxnSpPr/>
      </xdr:nvCxnSpPr>
      <xdr:spPr>
        <a:xfrm flipV="1">
          <a:off x="6972300" y="654148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127327</xdr:rowOff>
    </xdr:from>
    <xdr:to>
      <xdr:col>55</xdr:col>
      <xdr:colOff>50800</xdr:colOff>
      <xdr:row>38</xdr:row>
      <xdr:rowOff>57477</xdr:rowOff>
    </xdr:to>
    <xdr:sp macro="" textlink="">
      <xdr:nvSpPr>
        <xdr:cNvPr id="305" name="楕円 304"/>
        <xdr:cNvSpPr/>
      </xdr:nvSpPr>
      <xdr:spPr>
        <a:xfrm>
          <a:off x="10426700" y="64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150204</xdr:rowOff>
    </xdr:from>
    <xdr:ext cx="469744" cy="259045"/>
    <xdr:sp macro="" textlink="">
      <xdr:nvSpPr>
        <xdr:cNvPr id="306" name="労働費該当値テキスト"/>
        <xdr:cNvSpPr txBox="1"/>
      </xdr:nvSpPr>
      <xdr:spPr>
        <a:xfrm>
          <a:off x="10528300" y="63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136144</xdr:rowOff>
    </xdr:from>
    <xdr:to>
      <xdr:col>50</xdr:col>
      <xdr:colOff>165100</xdr:colOff>
      <xdr:row>38</xdr:row>
      <xdr:rowOff>66294</xdr:rowOff>
    </xdr:to>
    <xdr:sp macro="" textlink="">
      <xdr:nvSpPr>
        <xdr:cNvPr id="307" name="楕円 306"/>
        <xdr:cNvSpPr/>
      </xdr:nvSpPr>
      <xdr:spPr>
        <a:xfrm>
          <a:off x="958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82821</xdr:rowOff>
    </xdr:from>
    <xdr:ext cx="469744" cy="259045"/>
    <xdr:sp macro="" textlink="">
      <xdr:nvSpPr>
        <xdr:cNvPr id="308" name="テキスト ボックス 307"/>
        <xdr:cNvSpPr txBox="1"/>
      </xdr:nvSpPr>
      <xdr:spPr>
        <a:xfrm>
          <a:off x="9404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142131</xdr:rowOff>
    </xdr:from>
    <xdr:to>
      <xdr:col>46</xdr:col>
      <xdr:colOff>38100</xdr:colOff>
      <xdr:row>38</xdr:row>
      <xdr:rowOff>72281</xdr:rowOff>
    </xdr:to>
    <xdr:sp macro="" textlink="">
      <xdr:nvSpPr>
        <xdr:cNvPr id="309" name="楕円 308"/>
        <xdr:cNvSpPr/>
      </xdr:nvSpPr>
      <xdr:spPr>
        <a:xfrm>
          <a:off x="8699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88808</xdr:rowOff>
    </xdr:from>
    <xdr:ext cx="469744" cy="259045"/>
    <xdr:sp macro="" textlink="">
      <xdr:nvSpPr>
        <xdr:cNvPr id="310" name="テキスト ボックス 309"/>
        <xdr:cNvSpPr txBox="1"/>
      </xdr:nvSpPr>
      <xdr:spPr>
        <a:xfrm>
          <a:off x="8515428" y="62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147030</xdr:rowOff>
    </xdr:from>
    <xdr:to>
      <xdr:col>41</xdr:col>
      <xdr:colOff>101600</xdr:colOff>
      <xdr:row>38</xdr:row>
      <xdr:rowOff>77180</xdr:rowOff>
    </xdr:to>
    <xdr:sp macro="" textlink="">
      <xdr:nvSpPr>
        <xdr:cNvPr id="311" name="楕円 310"/>
        <xdr:cNvSpPr/>
      </xdr:nvSpPr>
      <xdr:spPr>
        <a:xfrm>
          <a:off x="7810500" y="64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93707</xdr:rowOff>
    </xdr:from>
    <xdr:ext cx="469744" cy="259045"/>
    <xdr:sp macro="" textlink="">
      <xdr:nvSpPr>
        <xdr:cNvPr id="312" name="テキスト ボックス 311"/>
        <xdr:cNvSpPr txBox="1"/>
      </xdr:nvSpPr>
      <xdr:spPr>
        <a:xfrm>
          <a:off x="7626428" y="626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152255</xdr:rowOff>
    </xdr:from>
    <xdr:to>
      <xdr:col>36</xdr:col>
      <xdr:colOff>165100</xdr:colOff>
      <xdr:row>38</xdr:row>
      <xdr:rowOff>82405</xdr:rowOff>
    </xdr:to>
    <xdr:sp macro="" textlink="">
      <xdr:nvSpPr>
        <xdr:cNvPr id="313" name="楕円 312"/>
        <xdr:cNvSpPr/>
      </xdr:nvSpPr>
      <xdr:spPr>
        <a:xfrm>
          <a:off x="6921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98932</xdr:rowOff>
    </xdr:from>
    <xdr:ext cx="469744" cy="259045"/>
    <xdr:sp macro="" textlink="">
      <xdr:nvSpPr>
        <xdr:cNvPr id="314" name="テキスト ボックス 313"/>
        <xdr:cNvSpPr txBox="1"/>
      </xdr:nvSpPr>
      <xdr:spPr>
        <a:xfrm>
          <a:off x="6737428" y="627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110884</xdr:rowOff>
    </xdr:from>
    <xdr:to>
      <xdr:col>55</xdr:col>
      <xdr:colOff>0</xdr:colOff>
      <xdr:row>57</xdr:row>
      <xdr:rowOff>135749</xdr:rowOff>
    </xdr:to>
    <xdr:cxnSp macro="">
      <xdr:nvCxnSpPr>
        <xdr:cNvPr id="339" name="直線コネクタ 338"/>
        <xdr:cNvCxnSpPr/>
      </xdr:nvCxnSpPr>
      <xdr:spPr>
        <a:xfrm flipV="1">
          <a:off x="9639300" y="9883534"/>
          <a:ext cx="8382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135749</xdr:rowOff>
    </xdr:from>
    <xdr:to>
      <xdr:col>50</xdr:col>
      <xdr:colOff>114300</xdr:colOff>
      <xdr:row>57</xdr:row>
      <xdr:rowOff>153015</xdr:rowOff>
    </xdr:to>
    <xdr:cxnSp macro="">
      <xdr:nvCxnSpPr>
        <xdr:cNvPr id="342" name="直線コネクタ 341"/>
        <xdr:cNvCxnSpPr/>
      </xdr:nvCxnSpPr>
      <xdr:spPr>
        <a:xfrm flipV="1">
          <a:off x="8750300" y="9908399"/>
          <a:ext cx="889000" cy="1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153015</xdr:rowOff>
    </xdr:from>
    <xdr:to>
      <xdr:col>45</xdr:col>
      <xdr:colOff>177800</xdr:colOff>
      <xdr:row>57</xdr:row>
      <xdr:rowOff>158670</xdr:rowOff>
    </xdr:to>
    <xdr:cxnSp macro="">
      <xdr:nvCxnSpPr>
        <xdr:cNvPr id="345" name="直線コネクタ 344"/>
        <xdr:cNvCxnSpPr/>
      </xdr:nvCxnSpPr>
      <xdr:spPr>
        <a:xfrm flipV="1">
          <a:off x="7861300" y="992566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158670</xdr:rowOff>
    </xdr:from>
    <xdr:to>
      <xdr:col>41</xdr:col>
      <xdr:colOff>50800</xdr:colOff>
      <xdr:row>57</xdr:row>
      <xdr:rowOff>166282</xdr:rowOff>
    </xdr:to>
    <xdr:cxnSp macro="">
      <xdr:nvCxnSpPr>
        <xdr:cNvPr id="348" name="直線コネクタ 347"/>
        <xdr:cNvCxnSpPr/>
      </xdr:nvCxnSpPr>
      <xdr:spPr>
        <a:xfrm flipV="1">
          <a:off x="6972300" y="9931320"/>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60084</xdr:rowOff>
    </xdr:from>
    <xdr:to>
      <xdr:col>55</xdr:col>
      <xdr:colOff>50800</xdr:colOff>
      <xdr:row>57</xdr:row>
      <xdr:rowOff>161684</xdr:rowOff>
    </xdr:to>
    <xdr:sp macro="" textlink="">
      <xdr:nvSpPr>
        <xdr:cNvPr id="358" name="楕円 357"/>
        <xdr:cNvSpPr/>
      </xdr:nvSpPr>
      <xdr:spPr>
        <a:xfrm>
          <a:off x="10426700" y="98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84949</xdr:rowOff>
    </xdr:from>
    <xdr:to>
      <xdr:col>50</xdr:col>
      <xdr:colOff>165100</xdr:colOff>
      <xdr:row>58</xdr:row>
      <xdr:rowOff>15099</xdr:rowOff>
    </xdr:to>
    <xdr:sp macro="" textlink="">
      <xdr:nvSpPr>
        <xdr:cNvPr id="360" name="楕円 359"/>
        <xdr:cNvSpPr/>
      </xdr:nvSpPr>
      <xdr:spPr>
        <a:xfrm>
          <a:off x="9588500" y="98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6226</xdr:rowOff>
    </xdr:from>
    <xdr:ext cx="599010" cy="259045"/>
    <xdr:sp macro="" textlink="">
      <xdr:nvSpPr>
        <xdr:cNvPr id="361" name="テキスト ボックス 360"/>
        <xdr:cNvSpPr txBox="1"/>
      </xdr:nvSpPr>
      <xdr:spPr>
        <a:xfrm>
          <a:off x="9339795" y="995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102215</xdr:rowOff>
    </xdr:from>
    <xdr:to>
      <xdr:col>46</xdr:col>
      <xdr:colOff>38100</xdr:colOff>
      <xdr:row>58</xdr:row>
      <xdr:rowOff>32365</xdr:rowOff>
    </xdr:to>
    <xdr:sp macro="" textlink="">
      <xdr:nvSpPr>
        <xdr:cNvPr id="362" name="楕円 361"/>
        <xdr:cNvSpPr/>
      </xdr:nvSpPr>
      <xdr:spPr>
        <a:xfrm>
          <a:off x="8699500" y="98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23492</xdr:rowOff>
    </xdr:from>
    <xdr:ext cx="534377" cy="259045"/>
    <xdr:sp macro="" textlink="">
      <xdr:nvSpPr>
        <xdr:cNvPr id="363" name="テキスト ボックス 362"/>
        <xdr:cNvSpPr txBox="1"/>
      </xdr:nvSpPr>
      <xdr:spPr>
        <a:xfrm>
          <a:off x="8483111" y="99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107870</xdr:rowOff>
    </xdr:from>
    <xdr:to>
      <xdr:col>41</xdr:col>
      <xdr:colOff>101600</xdr:colOff>
      <xdr:row>58</xdr:row>
      <xdr:rowOff>38020</xdr:rowOff>
    </xdr:to>
    <xdr:sp macro="" textlink="">
      <xdr:nvSpPr>
        <xdr:cNvPr id="364" name="楕円 363"/>
        <xdr:cNvSpPr/>
      </xdr:nvSpPr>
      <xdr:spPr>
        <a:xfrm>
          <a:off x="7810500" y="98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29147</xdr:rowOff>
    </xdr:from>
    <xdr:ext cx="534377" cy="259045"/>
    <xdr:sp macro="" textlink="">
      <xdr:nvSpPr>
        <xdr:cNvPr id="365" name="テキスト ボックス 364"/>
        <xdr:cNvSpPr txBox="1"/>
      </xdr:nvSpPr>
      <xdr:spPr>
        <a:xfrm>
          <a:off x="7594111" y="99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115482</xdr:rowOff>
    </xdr:from>
    <xdr:to>
      <xdr:col>36</xdr:col>
      <xdr:colOff>165100</xdr:colOff>
      <xdr:row>58</xdr:row>
      <xdr:rowOff>45632</xdr:rowOff>
    </xdr:to>
    <xdr:sp macro="" textlink="">
      <xdr:nvSpPr>
        <xdr:cNvPr id="366" name="楕円 365"/>
        <xdr:cNvSpPr/>
      </xdr:nvSpPr>
      <xdr:spPr>
        <a:xfrm>
          <a:off x="6921500" y="98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36759</xdr:rowOff>
    </xdr:from>
    <xdr:ext cx="534377" cy="259045"/>
    <xdr:sp macro="" textlink="">
      <xdr:nvSpPr>
        <xdr:cNvPr id="367" name="テキスト ボックス 366"/>
        <xdr:cNvSpPr txBox="1"/>
      </xdr:nvSpPr>
      <xdr:spPr>
        <a:xfrm>
          <a:off x="6705111" y="99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130766</xdr:rowOff>
    </xdr:from>
    <xdr:to>
      <xdr:col>55</xdr:col>
      <xdr:colOff>0</xdr:colOff>
      <xdr:row>77</xdr:row>
      <xdr:rowOff>155542</xdr:rowOff>
    </xdr:to>
    <xdr:cxnSp macro="">
      <xdr:nvCxnSpPr>
        <xdr:cNvPr id="396" name="直線コネクタ 395"/>
        <xdr:cNvCxnSpPr/>
      </xdr:nvCxnSpPr>
      <xdr:spPr>
        <a:xfrm>
          <a:off x="9639300" y="13332416"/>
          <a:ext cx="8382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130766</xdr:rowOff>
    </xdr:from>
    <xdr:to>
      <xdr:col>50</xdr:col>
      <xdr:colOff>114300</xdr:colOff>
      <xdr:row>78</xdr:row>
      <xdr:rowOff>60379</xdr:rowOff>
    </xdr:to>
    <xdr:cxnSp macro="">
      <xdr:nvCxnSpPr>
        <xdr:cNvPr id="399" name="直線コネクタ 398"/>
        <xdr:cNvCxnSpPr/>
      </xdr:nvCxnSpPr>
      <xdr:spPr>
        <a:xfrm flipV="1">
          <a:off x="8750300" y="13332416"/>
          <a:ext cx="889000" cy="10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59618</xdr:rowOff>
    </xdr:from>
    <xdr:to>
      <xdr:col>45</xdr:col>
      <xdr:colOff>177800</xdr:colOff>
      <xdr:row>78</xdr:row>
      <xdr:rowOff>60379</xdr:rowOff>
    </xdr:to>
    <xdr:cxnSp macro="">
      <xdr:nvCxnSpPr>
        <xdr:cNvPr id="402" name="直線コネクタ 401"/>
        <xdr:cNvCxnSpPr/>
      </xdr:nvCxnSpPr>
      <xdr:spPr>
        <a:xfrm>
          <a:off x="7861300" y="1343271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59618</xdr:rowOff>
    </xdr:from>
    <xdr:to>
      <xdr:col>41</xdr:col>
      <xdr:colOff>50800</xdr:colOff>
      <xdr:row>78</xdr:row>
      <xdr:rowOff>126056</xdr:rowOff>
    </xdr:to>
    <xdr:cxnSp macro="">
      <xdr:nvCxnSpPr>
        <xdr:cNvPr id="405" name="直線コネクタ 404"/>
        <xdr:cNvCxnSpPr/>
      </xdr:nvCxnSpPr>
      <xdr:spPr>
        <a:xfrm flipV="1">
          <a:off x="6972300" y="13432718"/>
          <a:ext cx="889000" cy="6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104742</xdr:rowOff>
    </xdr:from>
    <xdr:to>
      <xdr:col>55</xdr:col>
      <xdr:colOff>50800</xdr:colOff>
      <xdr:row>78</xdr:row>
      <xdr:rowOff>34892</xdr:rowOff>
    </xdr:to>
    <xdr:sp macro="" textlink="">
      <xdr:nvSpPr>
        <xdr:cNvPr id="415" name="楕円 414"/>
        <xdr:cNvSpPr/>
      </xdr:nvSpPr>
      <xdr:spPr>
        <a:xfrm>
          <a:off x="10426700" y="133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83169</xdr:rowOff>
    </xdr:from>
    <xdr:ext cx="534377" cy="259045"/>
    <xdr:sp macro="" textlink="">
      <xdr:nvSpPr>
        <xdr:cNvPr id="416" name="商工費該当値テキスト"/>
        <xdr:cNvSpPr txBox="1"/>
      </xdr:nvSpPr>
      <xdr:spPr>
        <a:xfrm>
          <a:off x="10528300" y="132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79966</xdr:rowOff>
    </xdr:from>
    <xdr:to>
      <xdr:col>50</xdr:col>
      <xdr:colOff>165100</xdr:colOff>
      <xdr:row>78</xdr:row>
      <xdr:rowOff>10116</xdr:rowOff>
    </xdr:to>
    <xdr:sp macro="" textlink="">
      <xdr:nvSpPr>
        <xdr:cNvPr id="417" name="楕円 416"/>
        <xdr:cNvSpPr/>
      </xdr:nvSpPr>
      <xdr:spPr>
        <a:xfrm>
          <a:off x="9588500" y="132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1243</xdr:rowOff>
    </xdr:from>
    <xdr:ext cx="534377" cy="259045"/>
    <xdr:sp macro="" textlink="">
      <xdr:nvSpPr>
        <xdr:cNvPr id="418" name="テキスト ボックス 417"/>
        <xdr:cNvSpPr txBox="1"/>
      </xdr:nvSpPr>
      <xdr:spPr>
        <a:xfrm>
          <a:off x="9372111" y="133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9579</xdr:rowOff>
    </xdr:from>
    <xdr:to>
      <xdr:col>46</xdr:col>
      <xdr:colOff>38100</xdr:colOff>
      <xdr:row>78</xdr:row>
      <xdr:rowOff>111179</xdr:rowOff>
    </xdr:to>
    <xdr:sp macro="" textlink="">
      <xdr:nvSpPr>
        <xdr:cNvPr id="419" name="楕円 418"/>
        <xdr:cNvSpPr/>
      </xdr:nvSpPr>
      <xdr:spPr>
        <a:xfrm>
          <a:off x="8699500" y="133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102306</xdr:rowOff>
    </xdr:from>
    <xdr:ext cx="534377" cy="259045"/>
    <xdr:sp macro="" textlink="">
      <xdr:nvSpPr>
        <xdr:cNvPr id="420" name="テキスト ボックス 419"/>
        <xdr:cNvSpPr txBox="1"/>
      </xdr:nvSpPr>
      <xdr:spPr>
        <a:xfrm>
          <a:off x="8483111" y="134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8818</xdr:rowOff>
    </xdr:from>
    <xdr:to>
      <xdr:col>41</xdr:col>
      <xdr:colOff>101600</xdr:colOff>
      <xdr:row>78</xdr:row>
      <xdr:rowOff>110418</xdr:rowOff>
    </xdr:to>
    <xdr:sp macro="" textlink="">
      <xdr:nvSpPr>
        <xdr:cNvPr id="421" name="楕円 420"/>
        <xdr:cNvSpPr/>
      </xdr:nvSpPr>
      <xdr:spPr>
        <a:xfrm>
          <a:off x="7810500" y="133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101545</xdr:rowOff>
    </xdr:from>
    <xdr:ext cx="534377" cy="259045"/>
    <xdr:sp macro="" textlink="">
      <xdr:nvSpPr>
        <xdr:cNvPr id="422" name="テキスト ボックス 421"/>
        <xdr:cNvSpPr txBox="1"/>
      </xdr:nvSpPr>
      <xdr:spPr>
        <a:xfrm>
          <a:off x="7594111" y="134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75256</xdr:rowOff>
    </xdr:from>
    <xdr:to>
      <xdr:col>36</xdr:col>
      <xdr:colOff>165100</xdr:colOff>
      <xdr:row>79</xdr:row>
      <xdr:rowOff>5406</xdr:rowOff>
    </xdr:to>
    <xdr:sp macro="" textlink="">
      <xdr:nvSpPr>
        <xdr:cNvPr id="423" name="楕円 422"/>
        <xdr:cNvSpPr/>
      </xdr:nvSpPr>
      <xdr:spPr>
        <a:xfrm>
          <a:off x="6921500" y="13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167983</xdr:rowOff>
    </xdr:from>
    <xdr:ext cx="534377" cy="259045"/>
    <xdr:sp macro="" textlink="">
      <xdr:nvSpPr>
        <xdr:cNvPr id="424" name="テキスト ボックス 423"/>
        <xdr:cNvSpPr txBox="1"/>
      </xdr:nvSpPr>
      <xdr:spPr>
        <a:xfrm>
          <a:off x="6705111" y="13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28431</xdr:rowOff>
    </xdr:from>
    <xdr:to>
      <xdr:col>55</xdr:col>
      <xdr:colOff>0</xdr:colOff>
      <xdr:row>98</xdr:row>
      <xdr:rowOff>65398</xdr:rowOff>
    </xdr:to>
    <xdr:cxnSp macro="">
      <xdr:nvCxnSpPr>
        <xdr:cNvPr id="455" name="直線コネクタ 454"/>
        <xdr:cNvCxnSpPr/>
      </xdr:nvCxnSpPr>
      <xdr:spPr>
        <a:xfrm flipV="1">
          <a:off x="9639300" y="16830531"/>
          <a:ext cx="8382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65398</xdr:rowOff>
    </xdr:from>
    <xdr:to>
      <xdr:col>50</xdr:col>
      <xdr:colOff>114300</xdr:colOff>
      <xdr:row>98</xdr:row>
      <xdr:rowOff>83167</xdr:rowOff>
    </xdr:to>
    <xdr:cxnSp macro="">
      <xdr:nvCxnSpPr>
        <xdr:cNvPr id="458" name="直線コネクタ 457"/>
        <xdr:cNvCxnSpPr/>
      </xdr:nvCxnSpPr>
      <xdr:spPr>
        <a:xfrm flipV="1">
          <a:off x="8750300" y="16867498"/>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83167</xdr:rowOff>
    </xdr:from>
    <xdr:to>
      <xdr:col>45</xdr:col>
      <xdr:colOff>177800</xdr:colOff>
      <xdr:row>98</xdr:row>
      <xdr:rowOff>119397</xdr:rowOff>
    </xdr:to>
    <xdr:cxnSp macro="">
      <xdr:nvCxnSpPr>
        <xdr:cNvPr id="461" name="直線コネクタ 460"/>
        <xdr:cNvCxnSpPr/>
      </xdr:nvCxnSpPr>
      <xdr:spPr>
        <a:xfrm flipV="1">
          <a:off x="7861300" y="16885267"/>
          <a:ext cx="889000" cy="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119397</xdr:rowOff>
    </xdr:from>
    <xdr:to>
      <xdr:col>41</xdr:col>
      <xdr:colOff>50800</xdr:colOff>
      <xdr:row>98</xdr:row>
      <xdr:rowOff>120221</xdr:rowOff>
    </xdr:to>
    <xdr:cxnSp macro="">
      <xdr:nvCxnSpPr>
        <xdr:cNvPr id="464" name="直線コネクタ 463"/>
        <xdr:cNvCxnSpPr/>
      </xdr:nvCxnSpPr>
      <xdr:spPr>
        <a:xfrm flipV="1">
          <a:off x="6972300" y="1692149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149081</xdr:rowOff>
    </xdr:from>
    <xdr:to>
      <xdr:col>55</xdr:col>
      <xdr:colOff>50800</xdr:colOff>
      <xdr:row>98</xdr:row>
      <xdr:rowOff>79231</xdr:rowOff>
    </xdr:to>
    <xdr:sp macro="" textlink="">
      <xdr:nvSpPr>
        <xdr:cNvPr id="474" name="楕円 473"/>
        <xdr:cNvSpPr/>
      </xdr:nvSpPr>
      <xdr:spPr>
        <a:xfrm>
          <a:off x="10426700" y="167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127508</xdr:rowOff>
    </xdr:from>
    <xdr:ext cx="599010" cy="259045"/>
    <xdr:sp macro="" textlink="">
      <xdr:nvSpPr>
        <xdr:cNvPr id="475" name="土木費該当値テキスト"/>
        <xdr:cNvSpPr txBox="1"/>
      </xdr:nvSpPr>
      <xdr:spPr>
        <a:xfrm>
          <a:off x="10528300" y="1675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14598</xdr:rowOff>
    </xdr:from>
    <xdr:to>
      <xdr:col>50</xdr:col>
      <xdr:colOff>165100</xdr:colOff>
      <xdr:row>98</xdr:row>
      <xdr:rowOff>116198</xdr:rowOff>
    </xdr:to>
    <xdr:sp macro="" textlink="">
      <xdr:nvSpPr>
        <xdr:cNvPr id="476" name="楕円 475"/>
        <xdr:cNvSpPr/>
      </xdr:nvSpPr>
      <xdr:spPr>
        <a:xfrm>
          <a:off x="9588500" y="16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107325</xdr:rowOff>
    </xdr:from>
    <xdr:ext cx="599010" cy="259045"/>
    <xdr:sp macro="" textlink="">
      <xdr:nvSpPr>
        <xdr:cNvPr id="477" name="テキスト ボックス 476"/>
        <xdr:cNvSpPr txBox="1"/>
      </xdr:nvSpPr>
      <xdr:spPr>
        <a:xfrm>
          <a:off x="9339795" y="1690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32367</xdr:rowOff>
    </xdr:from>
    <xdr:to>
      <xdr:col>46</xdr:col>
      <xdr:colOff>38100</xdr:colOff>
      <xdr:row>98</xdr:row>
      <xdr:rowOff>133967</xdr:rowOff>
    </xdr:to>
    <xdr:sp macro="" textlink="">
      <xdr:nvSpPr>
        <xdr:cNvPr id="478" name="楕円 477"/>
        <xdr:cNvSpPr/>
      </xdr:nvSpPr>
      <xdr:spPr>
        <a:xfrm>
          <a:off x="8699500" y="168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125094</xdr:rowOff>
    </xdr:from>
    <xdr:ext cx="599010" cy="259045"/>
    <xdr:sp macro="" textlink="">
      <xdr:nvSpPr>
        <xdr:cNvPr id="479" name="テキスト ボックス 478"/>
        <xdr:cNvSpPr txBox="1"/>
      </xdr:nvSpPr>
      <xdr:spPr>
        <a:xfrm>
          <a:off x="8450795" y="1692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68597</xdr:rowOff>
    </xdr:from>
    <xdr:to>
      <xdr:col>41</xdr:col>
      <xdr:colOff>101600</xdr:colOff>
      <xdr:row>98</xdr:row>
      <xdr:rowOff>170197</xdr:rowOff>
    </xdr:to>
    <xdr:sp macro="" textlink="">
      <xdr:nvSpPr>
        <xdr:cNvPr id="480" name="楕円 479"/>
        <xdr:cNvSpPr/>
      </xdr:nvSpPr>
      <xdr:spPr>
        <a:xfrm>
          <a:off x="7810500" y="168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161324</xdr:rowOff>
    </xdr:from>
    <xdr:ext cx="534377" cy="259045"/>
    <xdr:sp macro="" textlink="">
      <xdr:nvSpPr>
        <xdr:cNvPr id="481" name="テキスト ボックス 480"/>
        <xdr:cNvSpPr txBox="1"/>
      </xdr:nvSpPr>
      <xdr:spPr>
        <a:xfrm>
          <a:off x="7594111" y="16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69421</xdr:rowOff>
    </xdr:from>
    <xdr:to>
      <xdr:col>36</xdr:col>
      <xdr:colOff>165100</xdr:colOff>
      <xdr:row>98</xdr:row>
      <xdr:rowOff>171021</xdr:rowOff>
    </xdr:to>
    <xdr:sp macro="" textlink="">
      <xdr:nvSpPr>
        <xdr:cNvPr id="482" name="楕円 481"/>
        <xdr:cNvSpPr/>
      </xdr:nvSpPr>
      <xdr:spPr>
        <a:xfrm>
          <a:off x="6921500" y="168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162148</xdr:rowOff>
    </xdr:from>
    <xdr:ext cx="534377" cy="259045"/>
    <xdr:sp macro="" textlink="">
      <xdr:nvSpPr>
        <xdr:cNvPr id="483" name="テキスト ボックス 482"/>
        <xdr:cNvSpPr txBox="1"/>
      </xdr:nvSpPr>
      <xdr:spPr>
        <a:xfrm>
          <a:off x="6705111" y="169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64454</xdr:rowOff>
    </xdr:from>
    <xdr:to>
      <xdr:col>85</xdr:col>
      <xdr:colOff>127000</xdr:colOff>
      <xdr:row>37</xdr:row>
      <xdr:rowOff>106827</xdr:rowOff>
    </xdr:to>
    <xdr:cxnSp macro="">
      <xdr:nvCxnSpPr>
        <xdr:cNvPr id="510" name="直線コネクタ 509"/>
        <xdr:cNvCxnSpPr/>
      </xdr:nvCxnSpPr>
      <xdr:spPr>
        <a:xfrm flipV="1">
          <a:off x="15481300" y="6408104"/>
          <a:ext cx="8382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89618</xdr:rowOff>
    </xdr:from>
    <xdr:to>
      <xdr:col>81</xdr:col>
      <xdr:colOff>50800</xdr:colOff>
      <xdr:row>37</xdr:row>
      <xdr:rowOff>106827</xdr:rowOff>
    </xdr:to>
    <xdr:cxnSp macro="">
      <xdr:nvCxnSpPr>
        <xdr:cNvPr id="513" name="直線コネクタ 512"/>
        <xdr:cNvCxnSpPr/>
      </xdr:nvCxnSpPr>
      <xdr:spPr>
        <a:xfrm>
          <a:off x="14592300" y="6433268"/>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89618</xdr:rowOff>
    </xdr:from>
    <xdr:to>
      <xdr:col>76</xdr:col>
      <xdr:colOff>114300</xdr:colOff>
      <xdr:row>37</xdr:row>
      <xdr:rowOff>125696</xdr:rowOff>
    </xdr:to>
    <xdr:cxnSp macro="">
      <xdr:nvCxnSpPr>
        <xdr:cNvPr id="516" name="直線コネクタ 515"/>
        <xdr:cNvCxnSpPr/>
      </xdr:nvCxnSpPr>
      <xdr:spPr>
        <a:xfrm flipV="1">
          <a:off x="13703300" y="6433268"/>
          <a:ext cx="889000" cy="3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124027</xdr:rowOff>
    </xdr:from>
    <xdr:to>
      <xdr:col>71</xdr:col>
      <xdr:colOff>177800</xdr:colOff>
      <xdr:row>37</xdr:row>
      <xdr:rowOff>125696</xdr:rowOff>
    </xdr:to>
    <xdr:cxnSp macro="">
      <xdr:nvCxnSpPr>
        <xdr:cNvPr id="519" name="直線コネクタ 518"/>
        <xdr:cNvCxnSpPr/>
      </xdr:nvCxnSpPr>
      <xdr:spPr>
        <a:xfrm>
          <a:off x="12814300" y="6467677"/>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13654</xdr:rowOff>
    </xdr:from>
    <xdr:to>
      <xdr:col>85</xdr:col>
      <xdr:colOff>177800</xdr:colOff>
      <xdr:row>37</xdr:row>
      <xdr:rowOff>115254</xdr:rowOff>
    </xdr:to>
    <xdr:sp macro="" textlink="">
      <xdr:nvSpPr>
        <xdr:cNvPr id="529" name="楕円 528"/>
        <xdr:cNvSpPr/>
      </xdr:nvSpPr>
      <xdr:spPr>
        <a:xfrm>
          <a:off x="16268700" y="63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163531</xdr:rowOff>
    </xdr:from>
    <xdr:ext cx="534377" cy="259045"/>
    <xdr:sp macro="" textlink="">
      <xdr:nvSpPr>
        <xdr:cNvPr id="530" name="消防費該当値テキスト"/>
        <xdr:cNvSpPr txBox="1"/>
      </xdr:nvSpPr>
      <xdr:spPr>
        <a:xfrm>
          <a:off x="16370300" y="63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56027</xdr:rowOff>
    </xdr:from>
    <xdr:to>
      <xdr:col>81</xdr:col>
      <xdr:colOff>101600</xdr:colOff>
      <xdr:row>37</xdr:row>
      <xdr:rowOff>157627</xdr:rowOff>
    </xdr:to>
    <xdr:sp macro="" textlink="">
      <xdr:nvSpPr>
        <xdr:cNvPr id="531" name="楕円 530"/>
        <xdr:cNvSpPr/>
      </xdr:nvSpPr>
      <xdr:spPr>
        <a:xfrm>
          <a:off x="15430500" y="6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148755</xdr:rowOff>
    </xdr:from>
    <xdr:ext cx="534377" cy="259045"/>
    <xdr:sp macro="" textlink="">
      <xdr:nvSpPr>
        <xdr:cNvPr id="532" name="テキスト ボックス 531"/>
        <xdr:cNvSpPr txBox="1"/>
      </xdr:nvSpPr>
      <xdr:spPr>
        <a:xfrm>
          <a:off x="15214111" y="64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38818</xdr:rowOff>
    </xdr:from>
    <xdr:to>
      <xdr:col>76</xdr:col>
      <xdr:colOff>165100</xdr:colOff>
      <xdr:row>37</xdr:row>
      <xdr:rowOff>140418</xdr:rowOff>
    </xdr:to>
    <xdr:sp macro="" textlink="">
      <xdr:nvSpPr>
        <xdr:cNvPr id="533" name="楕円 532"/>
        <xdr:cNvSpPr/>
      </xdr:nvSpPr>
      <xdr:spPr>
        <a:xfrm>
          <a:off x="14541500" y="63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131546</xdr:rowOff>
    </xdr:from>
    <xdr:ext cx="534377" cy="259045"/>
    <xdr:sp macro="" textlink="">
      <xdr:nvSpPr>
        <xdr:cNvPr id="534" name="テキスト ボックス 533"/>
        <xdr:cNvSpPr txBox="1"/>
      </xdr:nvSpPr>
      <xdr:spPr>
        <a:xfrm>
          <a:off x="14325111" y="647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74896</xdr:rowOff>
    </xdr:from>
    <xdr:to>
      <xdr:col>72</xdr:col>
      <xdr:colOff>38100</xdr:colOff>
      <xdr:row>38</xdr:row>
      <xdr:rowOff>5046</xdr:rowOff>
    </xdr:to>
    <xdr:sp macro="" textlink="">
      <xdr:nvSpPr>
        <xdr:cNvPr id="535" name="楕円 534"/>
        <xdr:cNvSpPr/>
      </xdr:nvSpPr>
      <xdr:spPr>
        <a:xfrm>
          <a:off x="13652500" y="6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167623</xdr:rowOff>
    </xdr:from>
    <xdr:ext cx="534377" cy="259045"/>
    <xdr:sp macro="" textlink="">
      <xdr:nvSpPr>
        <xdr:cNvPr id="536" name="テキスト ボックス 535"/>
        <xdr:cNvSpPr txBox="1"/>
      </xdr:nvSpPr>
      <xdr:spPr>
        <a:xfrm>
          <a:off x="13436111" y="65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73227</xdr:rowOff>
    </xdr:from>
    <xdr:to>
      <xdr:col>67</xdr:col>
      <xdr:colOff>101600</xdr:colOff>
      <xdr:row>38</xdr:row>
      <xdr:rowOff>3377</xdr:rowOff>
    </xdr:to>
    <xdr:sp macro="" textlink="">
      <xdr:nvSpPr>
        <xdr:cNvPr id="537" name="楕円 536"/>
        <xdr:cNvSpPr/>
      </xdr:nvSpPr>
      <xdr:spPr>
        <a:xfrm>
          <a:off x="12763500" y="64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165954</xdr:rowOff>
    </xdr:from>
    <xdr:ext cx="534377" cy="259045"/>
    <xdr:sp macro="" textlink="">
      <xdr:nvSpPr>
        <xdr:cNvPr id="538" name="テキスト ボックス 537"/>
        <xdr:cNvSpPr txBox="1"/>
      </xdr:nvSpPr>
      <xdr:spPr>
        <a:xfrm>
          <a:off x="12547111" y="65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51936</xdr:rowOff>
    </xdr:from>
    <xdr:to>
      <xdr:col>85</xdr:col>
      <xdr:colOff>127000</xdr:colOff>
      <xdr:row>57</xdr:row>
      <xdr:rowOff>53388</xdr:rowOff>
    </xdr:to>
    <xdr:cxnSp macro="">
      <xdr:nvCxnSpPr>
        <xdr:cNvPr id="567" name="直線コネクタ 566"/>
        <xdr:cNvCxnSpPr/>
      </xdr:nvCxnSpPr>
      <xdr:spPr>
        <a:xfrm flipV="1">
          <a:off x="15481300" y="9824586"/>
          <a:ext cx="8382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53388</xdr:rowOff>
    </xdr:from>
    <xdr:to>
      <xdr:col>81</xdr:col>
      <xdr:colOff>50800</xdr:colOff>
      <xdr:row>57</xdr:row>
      <xdr:rowOff>124142</xdr:rowOff>
    </xdr:to>
    <xdr:cxnSp macro="">
      <xdr:nvCxnSpPr>
        <xdr:cNvPr id="570" name="直線コネクタ 569"/>
        <xdr:cNvCxnSpPr/>
      </xdr:nvCxnSpPr>
      <xdr:spPr>
        <a:xfrm flipV="1">
          <a:off x="14592300" y="9826038"/>
          <a:ext cx="889000" cy="7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31774</xdr:rowOff>
    </xdr:from>
    <xdr:to>
      <xdr:col>76</xdr:col>
      <xdr:colOff>114300</xdr:colOff>
      <xdr:row>57</xdr:row>
      <xdr:rowOff>124142</xdr:rowOff>
    </xdr:to>
    <xdr:cxnSp macro="">
      <xdr:nvCxnSpPr>
        <xdr:cNvPr id="573" name="直線コネクタ 572"/>
        <xdr:cNvCxnSpPr/>
      </xdr:nvCxnSpPr>
      <xdr:spPr>
        <a:xfrm>
          <a:off x="13703300" y="9632974"/>
          <a:ext cx="889000" cy="2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31774</xdr:rowOff>
    </xdr:from>
    <xdr:to>
      <xdr:col>71</xdr:col>
      <xdr:colOff>177800</xdr:colOff>
      <xdr:row>57</xdr:row>
      <xdr:rowOff>120345</xdr:rowOff>
    </xdr:to>
    <xdr:cxnSp macro="">
      <xdr:nvCxnSpPr>
        <xdr:cNvPr id="576" name="直線コネクタ 575"/>
        <xdr:cNvCxnSpPr/>
      </xdr:nvCxnSpPr>
      <xdr:spPr>
        <a:xfrm flipV="1">
          <a:off x="12814300" y="9632974"/>
          <a:ext cx="889000" cy="2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1136</xdr:rowOff>
    </xdr:from>
    <xdr:to>
      <xdr:col>85</xdr:col>
      <xdr:colOff>177800</xdr:colOff>
      <xdr:row>57</xdr:row>
      <xdr:rowOff>102736</xdr:rowOff>
    </xdr:to>
    <xdr:sp macro="" textlink="">
      <xdr:nvSpPr>
        <xdr:cNvPr id="586" name="楕円 585"/>
        <xdr:cNvSpPr/>
      </xdr:nvSpPr>
      <xdr:spPr>
        <a:xfrm>
          <a:off x="16268700" y="9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24013</xdr:rowOff>
    </xdr:from>
    <xdr:ext cx="599010" cy="259045"/>
    <xdr:sp macro="" textlink="">
      <xdr:nvSpPr>
        <xdr:cNvPr id="587" name="教育費該当値テキスト"/>
        <xdr:cNvSpPr txBox="1"/>
      </xdr:nvSpPr>
      <xdr:spPr>
        <a:xfrm>
          <a:off x="16370300" y="96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2588</xdr:rowOff>
    </xdr:from>
    <xdr:to>
      <xdr:col>81</xdr:col>
      <xdr:colOff>101600</xdr:colOff>
      <xdr:row>57</xdr:row>
      <xdr:rowOff>104188</xdr:rowOff>
    </xdr:to>
    <xdr:sp macro="" textlink="">
      <xdr:nvSpPr>
        <xdr:cNvPr id="588" name="楕円 587"/>
        <xdr:cNvSpPr/>
      </xdr:nvSpPr>
      <xdr:spPr>
        <a:xfrm>
          <a:off x="15430500" y="97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120715</xdr:rowOff>
    </xdr:from>
    <xdr:ext cx="599010" cy="259045"/>
    <xdr:sp macro="" textlink="">
      <xdr:nvSpPr>
        <xdr:cNvPr id="589" name="テキスト ボックス 588"/>
        <xdr:cNvSpPr txBox="1"/>
      </xdr:nvSpPr>
      <xdr:spPr>
        <a:xfrm>
          <a:off x="15181795" y="955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73342</xdr:rowOff>
    </xdr:from>
    <xdr:to>
      <xdr:col>76</xdr:col>
      <xdr:colOff>165100</xdr:colOff>
      <xdr:row>58</xdr:row>
      <xdr:rowOff>3492</xdr:rowOff>
    </xdr:to>
    <xdr:sp macro="" textlink="">
      <xdr:nvSpPr>
        <xdr:cNvPr id="590" name="楕円 589"/>
        <xdr:cNvSpPr/>
      </xdr:nvSpPr>
      <xdr:spPr>
        <a:xfrm>
          <a:off x="14541500" y="9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166069</xdr:rowOff>
    </xdr:from>
    <xdr:ext cx="599010" cy="259045"/>
    <xdr:sp macro="" textlink="">
      <xdr:nvSpPr>
        <xdr:cNvPr id="591" name="テキスト ボックス 590"/>
        <xdr:cNvSpPr txBox="1"/>
      </xdr:nvSpPr>
      <xdr:spPr>
        <a:xfrm>
          <a:off x="14292795" y="99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152424</xdr:rowOff>
    </xdr:from>
    <xdr:to>
      <xdr:col>72</xdr:col>
      <xdr:colOff>38100</xdr:colOff>
      <xdr:row>56</xdr:row>
      <xdr:rowOff>82574</xdr:rowOff>
    </xdr:to>
    <xdr:sp macro="" textlink="">
      <xdr:nvSpPr>
        <xdr:cNvPr id="592" name="楕円 591"/>
        <xdr:cNvSpPr/>
      </xdr:nvSpPr>
      <xdr:spPr>
        <a:xfrm>
          <a:off x="13652500" y="95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99101</xdr:rowOff>
    </xdr:from>
    <xdr:ext cx="599010" cy="259045"/>
    <xdr:sp macro="" textlink="">
      <xdr:nvSpPr>
        <xdr:cNvPr id="593" name="テキスト ボックス 592"/>
        <xdr:cNvSpPr txBox="1"/>
      </xdr:nvSpPr>
      <xdr:spPr>
        <a:xfrm>
          <a:off x="13403795" y="93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69545</xdr:rowOff>
    </xdr:from>
    <xdr:to>
      <xdr:col>67</xdr:col>
      <xdr:colOff>101600</xdr:colOff>
      <xdr:row>57</xdr:row>
      <xdr:rowOff>171145</xdr:rowOff>
    </xdr:to>
    <xdr:sp macro="" textlink="">
      <xdr:nvSpPr>
        <xdr:cNvPr id="594" name="楕円 593"/>
        <xdr:cNvSpPr/>
      </xdr:nvSpPr>
      <xdr:spPr>
        <a:xfrm>
          <a:off x="12763500" y="98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16222</xdr:rowOff>
    </xdr:from>
    <xdr:ext cx="599010" cy="259045"/>
    <xdr:sp macro="" textlink="">
      <xdr:nvSpPr>
        <xdr:cNvPr id="595" name="テキスト ボックス 594"/>
        <xdr:cNvSpPr txBox="1"/>
      </xdr:nvSpPr>
      <xdr:spPr>
        <a:xfrm>
          <a:off x="12514795" y="961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39621</xdr:rowOff>
    </xdr:from>
    <xdr:to>
      <xdr:col>81</xdr:col>
      <xdr:colOff>50800</xdr:colOff>
      <xdr:row>79</xdr:row>
      <xdr:rowOff>44450</xdr:rowOff>
    </xdr:to>
    <xdr:cxnSp macro="">
      <xdr:nvCxnSpPr>
        <xdr:cNvPr id="627" name="直線コネクタ 626"/>
        <xdr:cNvCxnSpPr/>
      </xdr:nvCxnSpPr>
      <xdr:spPr>
        <a:xfrm>
          <a:off x="14592300" y="13584171"/>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39621</xdr:rowOff>
    </xdr:from>
    <xdr:to>
      <xdr:col>76</xdr:col>
      <xdr:colOff>114300</xdr:colOff>
      <xdr:row>79</xdr:row>
      <xdr:rowOff>44450</xdr:rowOff>
    </xdr:to>
    <xdr:cxnSp macro="">
      <xdr:nvCxnSpPr>
        <xdr:cNvPr id="630" name="直線コネクタ 629"/>
        <xdr:cNvCxnSpPr/>
      </xdr:nvCxnSpPr>
      <xdr:spPr>
        <a:xfrm flipV="1">
          <a:off x="13703300" y="13584171"/>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160271</xdr:rowOff>
    </xdr:from>
    <xdr:to>
      <xdr:col>76</xdr:col>
      <xdr:colOff>165100</xdr:colOff>
      <xdr:row>79</xdr:row>
      <xdr:rowOff>90421</xdr:rowOff>
    </xdr:to>
    <xdr:sp macro="" textlink="">
      <xdr:nvSpPr>
        <xdr:cNvPr id="647" name="楕円 646"/>
        <xdr:cNvSpPr/>
      </xdr:nvSpPr>
      <xdr:spPr>
        <a:xfrm>
          <a:off x="14541500" y="135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81548</xdr:rowOff>
    </xdr:from>
    <xdr:ext cx="469744" cy="259045"/>
    <xdr:sp macro="" textlink="">
      <xdr:nvSpPr>
        <xdr:cNvPr id="648" name="テキスト ボックス 647"/>
        <xdr:cNvSpPr txBox="1"/>
      </xdr:nvSpPr>
      <xdr:spPr>
        <a:xfrm>
          <a:off x="14357428" y="1362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161029</xdr:rowOff>
    </xdr:from>
    <xdr:to>
      <xdr:col>85</xdr:col>
      <xdr:colOff>127000</xdr:colOff>
      <xdr:row>97</xdr:row>
      <xdr:rowOff>168368</xdr:rowOff>
    </xdr:to>
    <xdr:cxnSp macro="">
      <xdr:nvCxnSpPr>
        <xdr:cNvPr id="681" name="直線コネクタ 680"/>
        <xdr:cNvCxnSpPr/>
      </xdr:nvCxnSpPr>
      <xdr:spPr>
        <a:xfrm flipV="1">
          <a:off x="15481300" y="16791679"/>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167049</xdr:rowOff>
    </xdr:from>
    <xdr:to>
      <xdr:col>81</xdr:col>
      <xdr:colOff>50800</xdr:colOff>
      <xdr:row>97</xdr:row>
      <xdr:rowOff>168368</xdr:rowOff>
    </xdr:to>
    <xdr:cxnSp macro="">
      <xdr:nvCxnSpPr>
        <xdr:cNvPr id="684" name="直線コネクタ 683"/>
        <xdr:cNvCxnSpPr/>
      </xdr:nvCxnSpPr>
      <xdr:spPr>
        <a:xfrm>
          <a:off x="14592300" y="16797699"/>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161120</xdr:rowOff>
    </xdr:from>
    <xdr:to>
      <xdr:col>76</xdr:col>
      <xdr:colOff>114300</xdr:colOff>
      <xdr:row>97</xdr:row>
      <xdr:rowOff>167049</xdr:rowOff>
    </xdr:to>
    <xdr:cxnSp macro="">
      <xdr:nvCxnSpPr>
        <xdr:cNvPr id="687" name="直線コネクタ 686"/>
        <xdr:cNvCxnSpPr/>
      </xdr:nvCxnSpPr>
      <xdr:spPr>
        <a:xfrm>
          <a:off x="13703300" y="16791770"/>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146534</xdr:rowOff>
    </xdr:from>
    <xdr:to>
      <xdr:col>71</xdr:col>
      <xdr:colOff>177800</xdr:colOff>
      <xdr:row>97</xdr:row>
      <xdr:rowOff>161120</xdr:rowOff>
    </xdr:to>
    <xdr:cxnSp macro="">
      <xdr:nvCxnSpPr>
        <xdr:cNvPr id="690" name="直線コネクタ 689"/>
        <xdr:cNvCxnSpPr/>
      </xdr:nvCxnSpPr>
      <xdr:spPr>
        <a:xfrm>
          <a:off x="12814300" y="16777184"/>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110229</xdr:rowOff>
    </xdr:from>
    <xdr:to>
      <xdr:col>85</xdr:col>
      <xdr:colOff>177800</xdr:colOff>
      <xdr:row>98</xdr:row>
      <xdr:rowOff>40379</xdr:rowOff>
    </xdr:to>
    <xdr:sp macro="" textlink="">
      <xdr:nvSpPr>
        <xdr:cNvPr id="700" name="楕円 699"/>
        <xdr:cNvSpPr/>
      </xdr:nvSpPr>
      <xdr:spPr>
        <a:xfrm>
          <a:off x="16268700" y="167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88656</xdr:rowOff>
    </xdr:from>
    <xdr:ext cx="599010" cy="259045"/>
    <xdr:sp macro="" textlink="">
      <xdr:nvSpPr>
        <xdr:cNvPr id="701" name="公債費該当値テキスト"/>
        <xdr:cNvSpPr txBox="1"/>
      </xdr:nvSpPr>
      <xdr:spPr>
        <a:xfrm>
          <a:off x="16370300" y="1671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117568</xdr:rowOff>
    </xdr:from>
    <xdr:to>
      <xdr:col>81</xdr:col>
      <xdr:colOff>101600</xdr:colOff>
      <xdr:row>98</xdr:row>
      <xdr:rowOff>47718</xdr:rowOff>
    </xdr:to>
    <xdr:sp macro="" textlink="">
      <xdr:nvSpPr>
        <xdr:cNvPr id="702" name="楕円 701"/>
        <xdr:cNvSpPr/>
      </xdr:nvSpPr>
      <xdr:spPr>
        <a:xfrm>
          <a:off x="15430500" y="167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38845</xdr:rowOff>
    </xdr:from>
    <xdr:ext cx="599010" cy="259045"/>
    <xdr:sp macro="" textlink="">
      <xdr:nvSpPr>
        <xdr:cNvPr id="703" name="テキスト ボックス 702"/>
        <xdr:cNvSpPr txBox="1"/>
      </xdr:nvSpPr>
      <xdr:spPr>
        <a:xfrm>
          <a:off x="15181795" y="1684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116249</xdr:rowOff>
    </xdr:from>
    <xdr:to>
      <xdr:col>76</xdr:col>
      <xdr:colOff>165100</xdr:colOff>
      <xdr:row>98</xdr:row>
      <xdr:rowOff>46399</xdr:rowOff>
    </xdr:to>
    <xdr:sp macro="" textlink="">
      <xdr:nvSpPr>
        <xdr:cNvPr id="704" name="楕円 703"/>
        <xdr:cNvSpPr/>
      </xdr:nvSpPr>
      <xdr:spPr>
        <a:xfrm>
          <a:off x="14541500" y="167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37526</xdr:rowOff>
    </xdr:from>
    <xdr:ext cx="599010" cy="259045"/>
    <xdr:sp macro="" textlink="">
      <xdr:nvSpPr>
        <xdr:cNvPr id="705" name="テキスト ボックス 704"/>
        <xdr:cNvSpPr txBox="1"/>
      </xdr:nvSpPr>
      <xdr:spPr>
        <a:xfrm>
          <a:off x="14292795" y="168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110320</xdr:rowOff>
    </xdr:from>
    <xdr:to>
      <xdr:col>72</xdr:col>
      <xdr:colOff>38100</xdr:colOff>
      <xdr:row>98</xdr:row>
      <xdr:rowOff>40470</xdr:rowOff>
    </xdr:to>
    <xdr:sp macro="" textlink="">
      <xdr:nvSpPr>
        <xdr:cNvPr id="706" name="楕円 705"/>
        <xdr:cNvSpPr/>
      </xdr:nvSpPr>
      <xdr:spPr>
        <a:xfrm>
          <a:off x="13652500" y="167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31597</xdr:rowOff>
    </xdr:from>
    <xdr:ext cx="599010" cy="259045"/>
    <xdr:sp macro="" textlink="">
      <xdr:nvSpPr>
        <xdr:cNvPr id="707" name="テキスト ボックス 706"/>
        <xdr:cNvSpPr txBox="1"/>
      </xdr:nvSpPr>
      <xdr:spPr>
        <a:xfrm>
          <a:off x="13403795" y="168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95734</xdr:rowOff>
    </xdr:from>
    <xdr:to>
      <xdr:col>67</xdr:col>
      <xdr:colOff>101600</xdr:colOff>
      <xdr:row>98</xdr:row>
      <xdr:rowOff>25884</xdr:rowOff>
    </xdr:to>
    <xdr:sp macro="" textlink="">
      <xdr:nvSpPr>
        <xdr:cNvPr id="708" name="楕円 707"/>
        <xdr:cNvSpPr/>
      </xdr:nvSpPr>
      <xdr:spPr>
        <a:xfrm>
          <a:off x="12763500" y="167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17011</xdr:rowOff>
    </xdr:from>
    <xdr:ext cx="599010" cy="259045"/>
    <xdr:sp macro="" textlink="">
      <xdr:nvSpPr>
        <xdr:cNvPr id="709" name="テキスト ボックス 708"/>
        <xdr:cNvSpPr txBox="1"/>
      </xdr:nvSpPr>
      <xdr:spPr>
        <a:xfrm>
          <a:off x="12514795" y="1681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総務費では、職員の退職による人件費の減少と積立金の減少、ふるさと納税事業費の減少により令和４年度より減少することとなった。衛生費では、廃棄物処理用機械購入事業の終了により普通建設事業費が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百万円の減、診療所会計への繰出金が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百万円の減となり、昨年より一人当たりのコストが減少する結果となった。農林水産業費では、当町の主要産業である漁業のための荷捌施設整備事業に要する補助金（</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百万円）の実施により増となっている。土木費では、国土強靭化に係る道路の建設事業や橋梁長寿命化事業などにより普通建設事業が増加し、これにより一人当たりのコストが増加する結果となっている。今回大幅なコスト減であった総務費について、積立金の減少を挙げているが、不測の事態に備えた資金の準備も必要であることから、一定以上の基金残高の確保ができるよう計画的な基金運用に努めなければならない。人口減少により住民一人当たりのコストは自然的に上昇することとなるが、それ以外の要因、例えば、事務事業の見直しの伴わない単純な経費の増加などにより一人当たりのコストが上昇することのないよう、各種事業などの徹底した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昨年度に引き続き、ふるさと納税の減少（</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百万円）などにより基金の取崩額が増え、実質単年度収支は</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百万円のマイナスとなっていることから、実質収支比率の悪化につながった。引き続き事務事業の見直しを進め、各基金の残高を考慮しながら、収支の均衡がとれた財政運営となるよう努めていく。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現状、全会計において黒字であることから連結実質赤字比率は算定されていない。今後においても、安定した歳入の確保と事務事業の見直しによる適正な財政運営に努める。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地方債の発行額の抑制により、元利償還金は減少してきたものの、令和２年度以降実施した小学校プール建設事業や防災行政無線施設整備事業等の実施により地方債残高は</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百万円増加している。令和５年度においては地方債発行額は</a:t>
          </a:r>
          <a:r>
            <a:rPr kumimoji="1" lang="en-US" altLang="ja-JP" sz="1400">
              <a:latin typeface="ＭＳ ゴシック" pitchFamily="49" charset="-128"/>
              <a:ea typeface="ＭＳ ゴシック" pitchFamily="49" charset="-128"/>
            </a:rPr>
            <a:t>375</a:t>
          </a:r>
          <a:r>
            <a:rPr kumimoji="1" lang="ja-JP" altLang="en-US" sz="1400">
              <a:latin typeface="ＭＳ ゴシック" pitchFamily="49" charset="-128"/>
              <a:ea typeface="ＭＳ ゴシック" pitchFamily="49" charset="-128"/>
            </a:rPr>
            <a:t>百万円と当町としての平均的な額となったが、施設の更新や老朽化、今後の運営の見直しによる発行額の増額も見込まれることから、元利償還金については再び上昇傾向となることが考えられる。これらについては、適切な規模、適切な時期、適切な量を常に意識し、地方債の借入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実質公債費でも触れているが、当町ではこれまで地方債発行額の抑制を進めてきた経緯がある。しかし、令和２年度以降、小学校プール建設や防災行政無線施設の更新事業を行ったことにより、地方債残高は</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百万円の増となった。令和６年度以降も施設の老朽化や、運営方法の変更等による関連した地方債の発行により例年より多額の借入が実施される可能性もあり、今後も地方債の現在高が上昇することが考えられる。以前より、人口減少による住民一人当たりの負担額増に備えた基金の準備を行ってきているが、これに加え、事務事業や施設運営の見直しによる経費削減、償還資金の確保を行い、将来負担比率の上昇が抑えられ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北海道えりも町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財政調整基金繰出金６百万円の増と、施設解体事業の設計委託に係る公共施設等総合管理基金７百万円の取崩し、財政調整基金の積立額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百万円の減により、全体額が減少した。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目的に沿った取崩であり、今後も適切な利用を行っていく。財政調整基金については、ふるさと納税寄附金の減少や物件費などの行政コストの増加による歳出の増などで、積立額が令和４年度より減少することとなった。災害などの不測の事態に対応できる額を下回ることがないよう、経費の節減等に努め、取崩、積立てのバランスが保たれるよう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公共施設等総合管理基金：令和元年度新設。新設に伴い、計画が中止となった複合施設整備に係る複合施設整備基金を本基金の所属とした。公共施設全体の適正管理を行うための費用に充当。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社会福祉基金：社会福祉の推進を目的とする。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漁業集落排水事業償還基金：漁業集落排水事業に係る地方債の償還に要する費用に充当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中山間ふるさと・水と土保全基金：中山間地域の活性化を目的とする。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社会教育振興基金：社会教育の振興・充実を目的とする。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左欄掲載以外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企業版ふるさと納税基金：令和５年度新設。企業版ふるさと納税を原資とし、指定のあった事業に充当する。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映画製作観光推進基金：令和５年度新設。現在進められている映画製作に関すること、完成後の観光推進に関する事業に充当する。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公共施設等総合管理基金：解体事業に係る設計委託経費に充当するため、７百万円を取り崩し。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社会福祉基金：社会福祉施設の整備に要する費用に充てるため、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漁業集落排水事業償還基金：地方債の償還に要する費用に充てるため、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中山間ふるさと・水と土保全基金及び社会教育振興基金：利子を含めた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企業版ふるさと納税基金：企業より寄附のあった１百万円を積立て。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映画製作観光推進基金：個人及び企業からの指定寄附金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百万円及び映画指定のふるさと納税分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各基金共に、その目的に沿った運用を行っていく。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歳入及び歳出の精査の結果、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百万円を取崩した。（ふるさと納税活用事業分として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積立ては、地域振興のため活用することとしている。それ以外の積立てについては、財源不足分に充てている。ただし、財源不足分の取崩しは財政の収支均衡が図られるまでの措置としているため、今後も財政の健全化を進め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な地方債の発行予定額、元利償還額の推移と基準財政需要額算入見込額を勘案し、住民一人当たりの実質的な公債費負担額に著しい変動が生じないよう、計画的に基金を運用することとし、積立てを行っている。令和５年度は、臨時財政対策債償還基金費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住民一人当たりの公債費に係る算入公債費等控除後の負担額を平準化するための財源として、長期的かつ計画的に運用する。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5579035</v>
      </c>
      <c r="BO4" s="449"/>
      <c r="BP4" s="449"/>
      <c r="BQ4" s="449"/>
      <c r="BR4" s="449"/>
      <c r="BS4" s="449"/>
      <c r="BT4" s="449"/>
      <c r="BU4" s="450"/>
      <c r="BV4" s="448">
        <v>5865792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1.6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5480625</v>
      </c>
      <c r="BO5" s="420"/>
      <c r="BP5" s="420"/>
      <c r="BQ5" s="420"/>
      <c r="BR5" s="420"/>
      <c r="BS5" s="420"/>
      <c r="BT5" s="420"/>
      <c r="BU5" s="421"/>
      <c r="BV5" s="419">
        <v>5798830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93.7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98410</v>
      </c>
      <c r="BO6" s="420"/>
      <c r="BP6" s="420"/>
      <c r="BQ6" s="420"/>
      <c r="BR6" s="420"/>
      <c r="BS6" s="420"/>
      <c r="BT6" s="420"/>
      <c r="BU6" s="421"/>
      <c r="BV6" s="419">
        <v>66962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94.8</v>
      </c>
      <c r="CU6" s="563"/>
      <c r="CV6" s="563"/>
      <c r="CW6" s="563"/>
      <c r="CX6" s="563"/>
      <c r="CY6" s="563"/>
      <c r="CZ6" s="563"/>
      <c r="DA6" s="564"/>
      <c r="DB6" s="562">
        <v>94.5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11644</v>
      </c>
      <c r="BO7" s="420"/>
      <c r="BP7" s="420"/>
      <c r="BQ7" s="420"/>
      <c r="BR7" s="420"/>
      <c r="BS7" s="420"/>
      <c r="BT7" s="420"/>
      <c r="BU7" s="421"/>
      <c r="BV7" s="419">
        <v>17276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3042030</v>
      </c>
      <c r="CU7" s="420"/>
      <c r="CV7" s="420"/>
      <c r="CW7" s="420"/>
      <c r="CX7" s="420"/>
      <c r="CY7" s="420"/>
      <c r="CZ7" s="420"/>
      <c r="DA7" s="421"/>
      <c r="DB7" s="419">
        <v>3045858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86766</v>
      </c>
      <c r="BO8" s="420"/>
      <c r="BP8" s="420"/>
      <c r="BQ8" s="420"/>
      <c r="BR8" s="420"/>
      <c r="BS8" s="420"/>
      <c r="BT8" s="420"/>
      <c r="BU8" s="421"/>
      <c r="BV8" s="419">
        <v>49686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0.18</v>
      </c>
      <c r="CU8" s="523"/>
      <c r="CV8" s="523"/>
      <c r="CW8" s="523"/>
      <c r="CX8" s="523"/>
      <c r="CY8" s="523"/>
      <c r="CZ8" s="523"/>
      <c r="DA8" s="524"/>
      <c r="DB8" s="522">
        <v>0.18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4374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37080</v>
      </c>
      <c r="BO9" s="420"/>
      <c r="BP9" s="420"/>
      <c r="BQ9" s="420"/>
      <c r="BR9" s="420"/>
      <c r="BS9" s="420"/>
      <c r="BT9" s="420"/>
      <c r="BU9" s="421"/>
      <c r="BV9" s="419">
        <v>-19428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10.7</v>
      </c>
      <c r="CU9" s="417"/>
      <c r="CV9" s="417"/>
      <c r="CW9" s="417"/>
      <c r="CX9" s="417"/>
      <c r="CY9" s="417"/>
      <c r="CZ9" s="417"/>
      <c r="DA9" s="418"/>
      <c r="DB9" s="416">
        <v>10.5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4906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264000</v>
      </c>
      <c r="BO10" s="420"/>
      <c r="BP10" s="420"/>
      <c r="BQ10" s="420"/>
      <c r="BR10" s="420"/>
      <c r="BS10" s="420"/>
      <c r="BT10" s="420"/>
      <c r="BU10" s="421"/>
      <c r="BV10" s="419">
        <v>344000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4178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343000</v>
      </c>
      <c r="BO12" s="420"/>
      <c r="BP12" s="420"/>
      <c r="BQ12" s="420"/>
      <c r="BR12" s="420"/>
      <c r="BS12" s="420"/>
      <c r="BT12" s="420"/>
      <c r="BU12" s="421"/>
      <c r="BV12" s="419">
        <v>337000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4118</v>
      </c>
      <c r="S13" s="507"/>
      <c r="T13" s="507"/>
      <c r="U13" s="507"/>
      <c r="V13" s="508"/>
      <c r="W13" s="509" t="s">
        <v>131</v>
      </c>
      <c r="X13" s="405"/>
      <c r="Y13" s="405"/>
      <c r="Z13" s="405"/>
      <c r="AA13" s="405"/>
      <c r="AB13" s="406"/>
      <c r="AC13" s="372">
        <v>1226</v>
      </c>
      <c r="AD13" s="373"/>
      <c r="AE13" s="373"/>
      <c r="AF13" s="373"/>
      <c r="AG13" s="374"/>
      <c r="AH13" s="372">
        <v>1421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-41920</v>
      </c>
      <c r="BO13" s="420"/>
      <c r="BP13" s="420"/>
      <c r="BQ13" s="420"/>
      <c r="BR13" s="420"/>
      <c r="BS13" s="420"/>
      <c r="BT13" s="420"/>
      <c r="BU13" s="421"/>
      <c r="BV13" s="419">
        <v>-12428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4320</v>
      </c>
      <c r="S14" s="507"/>
      <c r="T14" s="507"/>
      <c r="U14" s="507"/>
      <c r="V14" s="508"/>
      <c r="W14" s="510"/>
      <c r="X14" s="408"/>
      <c r="Y14" s="408"/>
      <c r="Z14" s="408"/>
      <c r="AA14" s="408"/>
      <c r="AB14" s="409"/>
      <c r="AC14" s="499">
        <v>47.6</v>
      </c>
      <c r="AD14" s="500"/>
      <c r="AE14" s="500"/>
      <c r="AF14" s="500"/>
      <c r="AG14" s="501"/>
      <c r="AH14" s="499">
        <v>50.3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4258</v>
      </c>
      <c r="S15" s="507"/>
      <c r="T15" s="507"/>
      <c r="U15" s="507"/>
      <c r="V15" s="508"/>
      <c r="W15" s="509" t="s">
        <v>137</v>
      </c>
      <c r="X15" s="405"/>
      <c r="Y15" s="405"/>
      <c r="Z15" s="405"/>
      <c r="AA15" s="405"/>
      <c r="AB15" s="406"/>
      <c r="AC15" s="372">
        <v>249</v>
      </c>
      <c r="AD15" s="373"/>
      <c r="AE15" s="373"/>
      <c r="AF15" s="373"/>
      <c r="AG15" s="374"/>
      <c r="AH15" s="372">
        <v>291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523202</v>
      </c>
      <c r="BO15" s="449"/>
      <c r="BP15" s="449"/>
      <c r="BQ15" s="449"/>
      <c r="BR15" s="449"/>
      <c r="BS15" s="449"/>
      <c r="BT15" s="449"/>
      <c r="BU15" s="450"/>
      <c r="BV15" s="448">
        <v>515091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9.6999999999999993</v>
      </c>
      <c r="AD16" s="500"/>
      <c r="AE16" s="500"/>
      <c r="AF16" s="500"/>
      <c r="AG16" s="501"/>
      <c r="AH16" s="499">
        <v>10.3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2913083</v>
      </c>
      <c r="BO16" s="420"/>
      <c r="BP16" s="420"/>
      <c r="BQ16" s="420"/>
      <c r="BR16" s="420"/>
      <c r="BS16" s="420"/>
      <c r="BT16" s="420"/>
      <c r="BU16" s="421"/>
      <c r="BV16" s="419">
        <v>2901237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1101</v>
      </c>
      <c r="AD17" s="373"/>
      <c r="AE17" s="373"/>
      <c r="AF17" s="373"/>
      <c r="AG17" s="374"/>
      <c r="AH17" s="372">
        <v>1111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641792</v>
      </c>
      <c r="BO17" s="420"/>
      <c r="BP17" s="420"/>
      <c r="BQ17" s="420"/>
      <c r="BR17" s="420"/>
      <c r="BS17" s="420"/>
      <c r="BT17" s="420"/>
      <c r="BU17" s="421"/>
      <c r="BV17" s="419">
        <v>634622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284</v>
      </c>
      <c r="M18" s="472"/>
      <c r="N18" s="472"/>
      <c r="O18" s="472"/>
      <c r="P18" s="472"/>
      <c r="Q18" s="472"/>
      <c r="R18" s="473"/>
      <c r="S18" s="473"/>
      <c r="T18" s="473"/>
      <c r="U18" s="473"/>
      <c r="V18" s="474"/>
      <c r="W18" s="490"/>
      <c r="X18" s="491"/>
      <c r="Y18" s="491"/>
      <c r="Z18" s="491"/>
      <c r="AA18" s="491"/>
      <c r="AB18" s="515"/>
      <c r="AC18" s="389">
        <v>42.7</v>
      </c>
      <c r="AD18" s="390"/>
      <c r="AE18" s="390"/>
      <c r="AF18" s="390"/>
      <c r="AG18" s="475"/>
      <c r="AH18" s="389">
        <v>39.4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2918465</v>
      </c>
      <c r="BO18" s="420"/>
      <c r="BP18" s="420"/>
      <c r="BQ18" s="420"/>
      <c r="BR18" s="420"/>
      <c r="BS18" s="420"/>
      <c r="BT18" s="420"/>
      <c r="BU18" s="421"/>
      <c r="BV18" s="419">
        <v>2916786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4305902</v>
      </c>
      <c r="BO19" s="420"/>
      <c r="BP19" s="420"/>
      <c r="BQ19" s="420"/>
      <c r="BR19" s="420"/>
      <c r="BS19" s="420"/>
      <c r="BT19" s="420"/>
      <c r="BU19" s="421"/>
      <c r="BV19" s="419">
        <v>4392855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1822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5166754</v>
      </c>
      <c r="BO22" s="449"/>
      <c r="BP22" s="449"/>
      <c r="BQ22" s="449"/>
      <c r="BR22" s="449"/>
      <c r="BS22" s="449"/>
      <c r="BT22" s="449"/>
      <c r="BU22" s="450"/>
      <c r="BV22" s="448">
        <v>5264143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4679031</v>
      </c>
      <c r="BO23" s="420"/>
      <c r="BP23" s="420"/>
      <c r="BQ23" s="420"/>
      <c r="BR23" s="420"/>
      <c r="BS23" s="420"/>
      <c r="BT23" s="420"/>
      <c r="BU23" s="421"/>
      <c r="BV23" s="419">
        <v>4755842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7100</v>
      </c>
      <c r="R24" s="373"/>
      <c r="S24" s="373"/>
      <c r="T24" s="373"/>
      <c r="U24" s="373"/>
      <c r="V24" s="374"/>
      <c r="W24" s="462"/>
      <c r="X24" s="399"/>
      <c r="Y24" s="400"/>
      <c r="Z24" s="375" t="s">
        <v>161</v>
      </c>
      <c r="AA24" s="376"/>
      <c r="AB24" s="376"/>
      <c r="AC24" s="376"/>
      <c r="AD24" s="376"/>
      <c r="AE24" s="376"/>
      <c r="AF24" s="376"/>
      <c r="AG24" s="377"/>
      <c r="AH24" s="372">
        <v>98</v>
      </c>
      <c r="AI24" s="373"/>
      <c r="AJ24" s="373"/>
      <c r="AK24" s="373"/>
      <c r="AL24" s="374"/>
      <c r="AM24" s="372">
        <v>291256</v>
      </c>
      <c r="AN24" s="373"/>
      <c r="AO24" s="373"/>
      <c r="AP24" s="373"/>
      <c r="AQ24" s="373"/>
      <c r="AR24" s="374"/>
      <c r="AS24" s="372">
        <v>2972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3804071</v>
      </c>
      <c r="BO24" s="420"/>
      <c r="BP24" s="420"/>
      <c r="BQ24" s="420"/>
      <c r="BR24" s="420"/>
      <c r="BS24" s="420"/>
      <c r="BT24" s="420"/>
      <c r="BU24" s="421"/>
      <c r="BV24" s="419">
        <v>3738910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6000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106543</v>
      </c>
      <c r="BO25" s="449"/>
      <c r="BP25" s="449"/>
      <c r="BQ25" s="449"/>
      <c r="BR25" s="449"/>
      <c r="BS25" s="449"/>
      <c r="BT25" s="449"/>
      <c r="BU25" s="450"/>
      <c r="BV25" s="448">
        <v>413739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5700</v>
      </c>
      <c r="R26" s="373"/>
      <c r="S26" s="373"/>
      <c r="T26" s="373"/>
      <c r="U26" s="373"/>
      <c r="V26" s="374"/>
      <c r="W26" s="462"/>
      <c r="X26" s="399"/>
      <c r="Y26" s="400"/>
      <c r="Z26" s="375" t="s">
        <v>167</v>
      </c>
      <c r="AA26" s="430"/>
      <c r="AB26" s="430"/>
      <c r="AC26" s="430"/>
      <c r="AD26" s="430"/>
      <c r="AE26" s="430"/>
      <c r="AF26" s="430"/>
      <c r="AG26" s="431"/>
      <c r="AH26" s="372">
        <v>2</v>
      </c>
      <c r="AI26" s="373"/>
      <c r="AJ26" s="373"/>
      <c r="AK26" s="373"/>
      <c r="AL26" s="374"/>
      <c r="AM26" s="372" t="s">
        <v>168</v>
      </c>
      <c r="AN26" s="373"/>
      <c r="AO26" s="373"/>
      <c r="AP26" s="373"/>
      <c r="AQ26" s="373"/>
      <c r="AR26" s="374"/>
      <c r="AS26" s="372" t="s">
        <v>168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2500</v>
      </c>
      <c r="R27" s="373"/>
      <c r="S27" s="373"/>
      <c r="T27" s="373"/>
      <c r="U27" s="373"/>
      <c r="V27" s="374"/>
      <c r="W27" s="462"/>
      <c r="X27" s="399"/>
      <c r="Y27" s="400"/>
      <c r="Z27" s="375" t="s">
        <v>171</v>
      </c>
      <c r="AA27" s="376"/>
      <c r="AB27" s="376"/>
      <c r="AC27" s="376"/>
      <c r="AD27" s="376"/>
      <c r="AE27" s="376"/>
      <c r="AF27" s="376"/>
      <c r="AG27" s="377"/>
      <c r="AH27" s="372">
        <v>23</v>
      </c>
      <c r="AI27" s="373"/>
      <c r="AJ27" s="373"/>
      <c r="AK27" s="373"/>
      <c r="AL27" s="374"/>
      <c r="AM27" s="372">
        <v>68057</v>
      </c>
      <c r="AN27" s="373"/>
      <c r="AO27" s="373"/>
      <c r="AP27" s="373"/>
      <c r="AQ27" s="373"/>
      <c r="AR27" s="374"/>
      <c r="AS27" s="372">
        <v>2959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19900</v>
      </c>
      <c r="BO27" s="454"/>
      <c r="BP27" s="454"/>
      <c r="BQ27" s="454"/>
      <c r="BR27" s="454"/>
      <c r="BS27" s="454"/>
      <c r="BT27" s="454"/>
      <c r="BU27" s="455"/>
      <c r="BV27" s="453">
        <v>19800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1742748</v>
      </c>
      <c r="BO28" s="449"/>
      <c r="BP28" s="449"/>
      <c r="BQ28" s="449"/>
      <c r="BR28" s="449"/>
      <c r="BS28" s="449"/>
      <c r="BT28" s="449"/>
      <c r="BU28" s="450"/>
      <c r="BV28" s="448">
        <v>1821748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9</v>
      </c>
      <c r="M29" s="373"/>
      <c r="N29" s="373"/>
      <c r="O29" s="373"/>
      <c r="P29" s="374"/>
      <c r="Q29" s="372">
        <v>1800</v>
      </c>
      <c r="R29" s="373"/>
      <c r="S29" s="373"/>
      <c r="T29" s="373"/>
      <c r="U29" s="373"/>
      <c r="V29" s="374"/>
      <c r="W29" s="463"/>
      <c r="X29" s="464"/>
      <c r="Y29" s="465"/>
      <c r="Z29" s="375" t="s">
        <v>177</v>
      </c>
      <c r="AA29" s="376"/>
      <c r="AB29" s="376"/>
      <c r="AC29" s="376"/>
      <c r="AD29" s="376"/>
      <c r="AE29" s="376"/>
      <c r="AF29" s="376"/>
      <c r="AG29" s="377"/>
      <c r="AH29" s="372">
        <v>121</v>
      </c>
      <c r="AI29" s="373"/>
      <c r="AJ29" s="373"/>
      <c r="AK29" s="373"/>
      <c r="AL29" s="374"/>
      <c r="AM29" s="372">
        <v>359313</v>
      </c>
      <c r="AN29" s="373"/>
      <c r="AO29" s="373"/>
      <c r="AP29" s="373"/>
      <c r="AQ29" s="373"/>
      <c r="AR29" s="374"/>
      <c r="AS29" s="372">
        <v>2970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1082000</v>
      </c>
      <c r="BO29" s="420"/>
      <c r="BP29" s="420"/>
      <c r="BQ29" s="420"/>
      <c r="BR29" s="420"/>
      <c r="BS29" s="420"/>
      <c r="BT29" s="420"/>
      <c r="BU29" s="421"/>
      <c r="BV29" s="419">
        <v>1042000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592693</v>
      </c>
      <c r="BO30" s="454"/>
      <c r="BP30" s="454"/>
      <c r="BQ30" s="454"/>
      <c r="BR30" s="454"/>
      <c r="BS30" s="454"/>
      <c r="BT30" s="454"/>
      <c r="BU30" s="455"/>
      <c r="BV30" s="453">
        <v>581628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日高東部衛生組合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下水道特別会計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日高東部消防組合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日高管内地方税滞納整理機構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PFxCJ2WgEp+34btYhGe8ajbZSS2isCt5BDs4Ss/r0Y1Z5yZ3fPYoNzofv9fqCuM26/0DF/4t8gWQ1vgMlqFSw==" saltValue="l7IR+DTsRB4CAC56JOA/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455488</v>
      </c>
      <c r="S5" s="677"/>
      <c r="T5" s="677"/>
      <c r="U5" s="677"/>
      <c r="V5" s="677"/>
      <c r="W5" s="677"/>
      <c r="X5" s="677"/>
      <c r="Y5" s="702"/>
      <c r="Z5" s="715">
        <v>8.1999999999999993</v>
      </c>
      <c r="AA5" s="715"/>
      <c r="AB5" s="715"/>
      <c r="AC5" s="715"/>
      <c r="AD5" s="716">
        <v>455488</v>
      </c>
      <c r="AE5" s="716"/>
      <c r="AF5" s="716"/>
      <c r="AG5" s="716"/>
      <c r="AH5" s="716"/>
      <c r="AI5" s="716"/>
      <c r="AJ5" s="716"/>
      <c r="AK5" s="716"/>
      <c r="AL5" s="703">
        <v>14.8</v>
      </c>
      <c r="AM5" s="685"/>
      <c r="AN5" s="685"/>
      <c r="AO5" s="704"/>
      <c r="AP5" s="679" t="s">
        <v>216</v>
      </c>
      <c r="AQ5" s="680"/>
      <c r="AR5" s="680"/>
      <c r="AS5" s="680"/>
      <c r="AT5" s="680"/>
      <c r="AU5" s="680"/>
      <c r="AV5" s="680"/>
      <c r="AW5" s="680"/>
      <c r="AX5" s="680"/>
      <c r="AY5" s="680"/>
      <c r="AZ5" s="680"/>
      <c r="BA5" s="680"/>
      <c r="BB5" s="680"/>
      <c r="BC5" s="680"/>
      <c r="BD5" s="680"/>
      <c r="BE5" s="680"/>
      <c r="BF5" s="681"/>
      <c r="BG5" s="621">
        <v>455488</v>
      </c>
      <c r="BH5" s="622"/>
      <c r="BI5" s="622"/>
      <c r="BJ5" s="622"/>
      <c r="BK5" s="622"/>
      <c r="BL5" s="622"/>
      <c r="BM5" s="622"/>
      <c r="BN5" s="623"/>
      <c r="BO5" s="659">
        <v>100</v>
      </c>
      <c r="BP5" s="659"/>
      <c r="BQ5" s="659"/>
      <c r="BR5" s="659"/>
      <c r="BS5" s="660">
        <v>5354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52483</v>
      </c>
      <c r="S6" s="622"/>
      <c r="T6" s="622"/>
      <c r="U6" s="622"/>
      <c r="V6" s="622"/>
      <c r="W6" s="622"/>
      <c r="X6" s="622"/>
      <c r="Y6" s="623"/>
      <c r="Z6" s="659">
        <v>0.9</v>
      </c>
      <c r="AA6" s="659"/>
      <c r="AB6" s="659"/>
      <c r="AC6" s="659"/>
      <c r="AD6" s="660">
        <v>52483</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455488</v>
      </c>
      <c r="BH6" s="622"/>
      <c r="BI6" s="622"/>
      <c r="BJ6" s="622"/>
      <c r="BK6" s="622"/>
      <c r="BL6" s="622"/>
      <c r="BM6" s="622"/>
      <c r="BN6" s="623"/>
      <c r="BO6" s="659">
        <v>100</v>
      </c>
      <c r="BP6" s="659"/>
      <c r="BQ6" s="659"/>
      <c r="BR6" s="659"/>
      <c r="BS6" s="660">
        <v>5354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57045</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57045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186</v>
      </c>
      <c r="S7" s="622"/>
      <c r="T7" s="622"/>
      <c r="U7" s="622"/>
      <c r="V7" s="622"/>
      <c r="W7" s="622"/>
      <c r="X7" s="622"/>
      <c r="Y7" s="623"/>
      <c r="Z7" s="659">
        <v>0</v>
      </c>
      <c r="AA7" s="659"/>
      <c r="AB7" s="659"/>
      <c r="AC7" s="659"/>
      <c r="AD7" s="660">
        <v>186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225356</v>
      </c>
      <c r="BH7" s="622"/>
      <c r="BI7" s="622"/>
      <c r="BJ7" s="622"/>
      <c r="BK7" s="622"/>
      <c r="BL7" s="622"/>
      <c r="BM7" s="622"/>
      <c r="BN7" s="623"/>
      <c r="BO7" s="659">
        <v>49.5</v>
      </c>
      <c r="BP7" s="659"/>
      <c r="BQ7" s="659"/>
      <c r="BR7" s="659"/>
      <c r="BS7" s="660">
        <v>5354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997993</v>
      </c>
      <c r="CS7" s="622"/>
      <c r="CT7" s="622"/>
      <c r="CU7" s="622"/>
      <c r="CV7" s="622"/>
      <c r="CW7" s="622"/>
      <c r="CX7" s="622"/>
      <c r="CY7" s="623"/>
      <c r="CZ7" s="659">
        <v>18.2</v>
      </c>
      <c r="DA7" s="659"/>
      <c r="DB7" s="659"/>
      <c r="DC7" s="659"/>
      <c r="DD7" s="627">
        <v>6060</v>
      </c>
      <c r="DE7" s="622"/>
      <c r="DF7" s="622"/>
      <c r="DG7" s="622"/>
      <c r="DH7" s="622"/>
      <c r="DI7" s="622"/>
      <c r="DJ7" s="622"/>
      <c r="DK7" s="622"/>
      <c r="DL7" s="622"/>
      <c r="DM7" s="622"/>
      <c r="DN7" s="622"/>
      <c r="DO7" s="622"/>
      <c r="DP7" s="623"/>
      <c r="DQ7" s="627">
        <v>957265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1734</v>
      </c>
      <c r="S8" s="622"/>
      <c r="T8" s="622"/>
      <c r="U8" s="622"/>
      <c r="V8" s="622"/>
      <c r="W8" s="622"/>
      <c r="X8" s="622"/>
      <c r="Y8" s="623"/>
      <c r="Z8" s="659">
        <v>0</v>
      </c>
      <c r="AA8" s="659"/>
      <c r="AB8" s="659"/>
      <c r="AC8" s="659"/>
      <c r="AD8" s="660">
        <v>1734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7436</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1006268</v>
      </c>
      <c r="CS8" s="622"/>
      <c r="CT8" s="622"/>
      <c r="CU8" s="622"/>
      <c r="CV8" s="622"/>
      <c r="CW8" s="622"/>
      <c r="CX8" s="622"/>
      <c r="CY8" s="623"/>
      <c r="CZ8" s="659">
        <v>18.399999999999999</v>
      </c>
      <c r="DA8" s="659"/>
      <c r="DB8" s="659"/>
      <c r="DC8" s="659"/>
      <c r="DD8" s="627">
        <v>20916</v>
      </c>
      <c r="DE8" s="622"/>
      <c r="DF8" s="622"/>
      <c r="DG8" s="622"/>
      <c r="DH8" s="622"/>
      <c r="DI8" s="622"/>
      <c r="DJ8" s="622"/>
      <c r="DK8" s="622"/>
      <c r="DL8" s="622"/>
      <c r="DM8" s="622"/>
      <c r="DN8" s="622"/>
      <c r="DO8" s="622"/>
      <c r="DP8" s="623"/>
      <c r="DQ8" s="627">
        <v>714764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2002</v>
      </c>
      <c r="S9" s="622"/>
      <c r="T9" s="622"/>
      <c r="U9" s="622"/>
      <c r="V9" s="622"/>
      <c r="W9" s="622"/>
      <c r="X9" s="622"/>
      <c r="Y9" s="623"/>
      <c r="Z9" s="659">
        <v>0</v>
      </c>
      <c r="AA9" s="659"/>
      <c r="AB9" s="659"/>
      <c r="AC9" s="659"/>
      <c r="AD9" s="660">
        <v>2002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192952</v>
      </c>
      <c r="BH9" s="622"/>
      <c r="BI9" s="622"/>
      <c r="BJ9" s="622"/>
      <c r="BK9" s="622"/>
      <c r="BL9" s="622"/>
      <c r="BM9" s="622"/>
      <c r="BN9" s="623"/>
      <c r="BO9" s="659">
        <v>42.4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450174</v>
      </c>
      <c r="CS9" s="622"/>
      <c r="CT9" s="622"/>
      <c r="CU9" s="622"/>
      <c r="CV9" s="622"/>
      <c r="CW9" s="622"/>
      <c r="CX9" s="622"/>
      <c r="CY9" s="623"/>
      <c r="CZ9" s="659">
        <v>8.1999999999999993</v>
      </c>
      <c r="DA9" s="659"/>
      <c r="DB9" s="659"/>
      <c r="DC9" s="659"/>
      <c r="DD9" s="627">
        <v>22997</v>
      </c>
      <c r="DE9" s="622"/>
      <c r="DF9" s="622"/>
      <c r="DG9" s="622"/>
      <c r="DH9" s="622"/>
      <c r="DI9" s="622"/>
      <c r="DJ9" s="622"/>
      <c r="DK9" s="622"/>
      <c r="DL9" s="622"/>
      <c r="DM9" s="622"/>
      <c r="DN9" s="622"/>
      <c r="DO9" s="622"/>
      <c r="DP9" s="623"/>
      <c r="DQ9" s="627">
        <v>397702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14957</v>
      </c>
      <c r="BH10" s="622"/>
      <c r="BI10" s="622"/>
      <c r="BJ10" s="622"/>
      <c r="BK10" s="622"/>
      <c r="BL10" s="622"/>
      <c r="BM10" s="622"/>
      <c r="BN10" s="623"/>
      <c r="BO10" s="659">
        <v>3.3</v>
      </c>
      <c r="BP10" s="659"/>
      <c r="BQ10" s="659"/>
      <c r="BR10" s="659"/>
      <c r="BS10" s="660">
        <v>2491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10119</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119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113129</v>
      </c>
      <c r="S11" s="622"/>
      <c r="T11" s="622"/>
      <c r="U11" s="622"/>
      <c r="V11" s="622"/>
      <c r="W11" s="622"/>
      <c r="X11" s="622"/>
      <c r="Y11" s="623"/>
      <c r="Z11" s="624">
        <v>2</v>
      </c>
      <c r="AA11" s="625"/>
      <c r="AB11" s="625"/>
      <c r="AC11" s="626"/>
      <c r="AD11" s="627">
        <v>113129</v>
      </c>
      <c r="AE11" s="622"/>
      <c r="AF11" s="622"/>
      <c r="AG11" s="622"/>
      <c r="AH11" s="622"/>
      <c r="AI11" s="622"/>
      <c r="AJ11" s="622"/>
      <c r="AK11" s="623"/>
      <c r="AL11" s="624">
        <v>3.7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10011</v>
      </c>
      <c r="BH11" s="622"/>
      <c r="BI11" s="622"/>
      <c r="BJ11" s="622"/>
      <c r="BK11" s="622"/>
      <c r="BL11" s="622"/>
      <c r="BM11" s="622"/>
      <c r="BN11" s="623"/>
      <c r="BO11" s="659">
        <v>2.2000000000000002</v>
      </c>
      <c r="BP11" s="659"/>
      <c r="BQ11" s="659"/>
      <c r="BR11" s="659"/>
      <c r="BS11" s="660">
        <v>2863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628463</v>
      </c>
      <c r="CS11" s="622"/>
      <c r="CT11" s="622"/>
      <c r="CU11" s="622"/>
      <c r="CV11" s="622"/>
      <c r="CW11" s="622"/>
      <c r="CX11" s="622"/>
      <c r="CY11" s="623"/>
      <c r="CZ11" s="659">
        <v>11.5</v>
      </c>
      <c r="DA11" s="659"/>
      <c r="DB11" s="659"/>
      <c r="DC11" s="659"/>
      <c r="DD11" s="627">
        <v>308916</v>
      </c>
      <c r="DE11" s="622"/>
      <c r="DF11" s="622"/>
      <c r="DG11" s="622"/>
      <c r="DH11" s="622"/>
      <c r="DI11" s="622"/>
      <c r="DJ11" s="622"/>
      <c r="DK11" s="622"/>
      <c r="DL11" s="622"/>
      <c r="DM11" s="622"/>
      <c r="DN11" s="622"/>
      <c r="DO11" s="622"/>
      <c r="DP11" s="623"/>
      <c r="DQ11" s="627">
        <v>272462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164217</v>
      </c>
      <c r="BH12" s="622"/>
      <c r="BI12" s="622"/>
      <c r="BJ12" s="622"/>
      <c r="BK12" s="622"/>
      <c r="BL12" s="622"/>
      <c r="BM12" s="622"/>
      <c r="BN12" s="623"/>
      <c r="BO12" s="659">
        <v>36.1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254197</v>
      </c>
      <c r="CS12" s="622"/>
      <c r="CT12" s="622"/>
      <c r="CU12" s="622"/>
      <c r="CV12" s="622"/>
      <c r="CW12" s="622"/>
      <c r="CX12" s="622"/>
      <c r="CY12" s="623"/>
      <c r="CZ12" s="659">
        <v>4.5999999999999996</v>
      </c>
      <c r="DA12" s="659"/>
      <c r="DB12" s="659"/>
      <c r="DC12" s="659"/>
      <c r="DD12" s="627">
        <v>10364</v>
      </c>
      <c r="DE12" s="622"/>
      <c r="DF12" s="622"/>
      <c r="DG12" s="622"/>
      <c r="DH12" s="622"/>
      <c r="DI12" s="622"/>
      <c r="DJ12" s="622"/>
      <c r="DK12" s="622"/>
      <c r="DL12" s="622"/>
      <c r="DM12" s="622"/>
      <c r="DN12" s="622"/>
      <c r="DO12" s="622"/>
      <c r="DP12" s="623"/>
      <c r="DQ12" s="627">
        <v>235629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164119</v>
      </c>
      <c r="BH13" s="622"/>
      <c r="BI13" s="622"/>
      <c r="BJ13" s="622"/>
      <c r="BK13" s="622"/>
      <c r="BL13" s="622"/>
      <c r="BM13" s="622"/>
      <c r="BN13" s="623"/>
      <c r="BO13" s="659">
        <v>36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618947</v>
      </c>
      <c r="CS13" s="622"/>
      <c r="CT13" s="622"/>
      <c r="CU13" s="622"/>
      <c r="CV13" s="622"/>
      <c r="CW13" s="622"/>
      <c r="CX13" s="622"/>
      <c r="CY13" s="623"/>
      <c r="CZ13" s="659">
        <v>11.3</v>
      </c>
      <c r="DA13" s="659"/>
      <c r="DB13" s="659"/>
      <c r="DC13" s="659"/>
      <c r="DD13" s="627">
        <v>342983</v>
      </c>
      <c r="DE13" s="622"/>
      <c r="DF13" s="622"/>
      <c r="DG13" s="622"/>
      <c r="DH13" s="622"/>
      <c r="DI13" s="622"/>
      <c r="DJ13" s="622"/>
      <c r="DK13" s="622"/>
      <c r="DL13" s="622"/>
      <c r="DM13" s="622"/>
      <c r="DN13" s="622"/>
      <c r="DO13" s="622"/>
      <c r="DP13" s="623"/>
      <c r="DQ13" s="627">
        <v>312304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407</v>
      </c>
      <c r="S14" s="622"/>
      <c r="T14" s="622"/>
      <c r="U14" s="622"/>
      <c r="V14" s="622"/>
      <c r="W14" s="622"/>
      <c r="X14" s="622"/>
      <c r="Y14" s="623"/>
      <c r="Z14" s="659">
        <v>0</v>
      </c>
      <c r="AA14" s="659"/>
      <c r="AB14" s="659"/>
      <c r="AC14" s="659"/>
      <c r="AD14" s="660">
        <v>407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15434</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225436</v>
      </c>
      <c r="CS14" s="622"/>
      <c r="CT14" s="622"/>
      <c r="CU14" s="622"/>
      <c r="CV14" s="622"/>
      <c r="CW14" s="622"/>
      <c r="CX14" s="622"/>
      <c r="CY14" s="623"/>
      <c r="CZ14" s="659">
        <v>4.0999999999999996</v>
      </c>
      <c r="DA14" s="659"/>
      <c r="DB14" s="659"/>
      <c r="DC14" s="659"/>
      <c r="DD14" s="627" t="s">
        <v>122</v>
      </c>
      <c r="DE14" s="622"/>
      <c r="DF14" s="622"/>
      <c r="DG14" s="622"/>
      <c r="DH14" s="622"/>
      <c r="DI14" s="622"/>
      <c r="DJ14" s="622"/>
      <c r="DK14" s="622"/>
      <c r="DL14" s="622"/>
      <c r="DM14" s="622"/>
      <c r="DN14" s="622"/>
      <c r="DO14" s="622"/>
      <c r="DP14" s="623"/>
      <c r="DQ14" s="627">
        <v>200736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50481</v>
      </c>
      <c r="BH15" s="622"/>
      <c r="BI15" s="622"/>
      <c r="BJ15" s="622"/>
      <c r="BK15" s="622"/>
      <c r="BL15" s="622"/>
      <c r="BM15" s="622"/>
      <c r="BN15" s="623"/>
      <c r="BO15" s="659">
        <v>11.1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735621</v>
      </c>
      <c r="CS15" s="622"/>
      <c r="CT15" s="622"/>
      <c r="CU15" s="622"/>
      <c r="CV15" s="622"/>
      <c r="CW15" s="622"/>
      <c r="CX15" s="622"/>
      <c r="CY15" s="623"/>
      <c r="CZ15" s="659">
        <v>13.4</v>
      </c>
      <c r="DA15" s="659"/>
      <c r="DB15" s="659"/>
      <c r="DC15" s="659"/>
      <c r="DD15" s="627">
        <v>118360</v>
      </c>
      <c r="DE15" s="622"/>
      <c r="DF15" s="622"/>
      <c r="DG15" s="622"/>
      <c r="DH15" s="622"/>
      <c r="DI15" s="622"/>
      <c r="DJ15" s="622"/>
      <c r="DK15" s="622"/>
      <c r="DL15" s="622"/>
      <c r="DM15" s="622"/>
      <c r="DN15" s="622"/>
      <c r="DO15" s="622"/>
      <c r="DP15" s="623"/>
      <c r="DQ15" s="627">
        <v>598280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4893</v>
      </c>
      <c r="S16" s="622"/>
      <c r="T16" s="622"/>
      <c r="U16" s="622"/>
      <c r="V16" s="622"/>
      <c r="W16" s="622"/>
      <c r="X16" s="622"/>
      <c r="Y16" s="623"/>
      <c r="Z16" s="659">
        <v>0.1</v>
      </c>
      <c r="AA16" s="659"/>
      <c r="AB16" s="659"/>
      <c r="AC16" s="659"/>
      <c r="AD16" s="660">
        <v>4893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7896</v>
      </c>
      <c r="S17" s="622"/>
      <c r="T17" s="622"/>
      <c r="U17" s="622"/>
      <c r="V17" s="622"/>
      <c r="W17" s="622"/>
      <c r="X17" s="622"/>
      <c r="Y17" s="623"/>
      <c r="Z17" s="659">
        <v>0.1</v>
      </c>
      <c r="AA17" s="659"/>
      <c r="AB17" s="659"/>
      <c r="AC17" s="659"/>
      <c r="AD17" s="660">
        <v>7896</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496362</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461186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1335</v>
      </c>
      <c r="S18" s="622"/>
      <c r="T18" s="622"/>
      <c r="U18" s="622"/>
      <c r="V18" s="622"/>
      <c r="W18" s="622"/>
      <c r="X18" s="622"/>
      <c r="Y18" s="623"/>
      <c r="Z18" s="659">
        <v>0</v>
      </c>
      <c r="AA18" s="659"/>
      <c r="AB18" s="659"/>
      <c r="AC18" s="659"/>
      <c r="AD18" s="660">
        <v>1335</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1335</v>
      </c>
      <c r="S19" s="622"/>
      <c r="T19" s="622"/>
      <c r="U19" s="622"/>
      <c r="V19" s="622"/>
      <c r="W19" s="622"/>
      <c r="X19" s="622"/>
      <c r="Y19" s="623"/>
      <c r="Z19" s="659">
        <v>0</v>
      </c>
      <c r="AA19" s="659"/>
      <c r="AB19" s="659"/>
      <c r="AC19" s="659"/>
      <c r="AD19" s="660">
        <v>1335</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5480625</v>
      </c>
      <c r="CS20" s="622"/>
      <c r="CT20" s="622"/>
      <c r="CU20" s="622"/>
      <c r="CV20" s="622"/>
      <c r="CW20" s="622"/>
      <c r="CX20" s="622"/>
      <c r="CY20" s="623"/>
      <c r="CZ20" s="659">
        <v>100</v>
      </c>
      <c r="DA20" s="659"/>
      <c r="DB20" s="659"/>
      <c r="DC20" s="659"/>
      <c r="DD20" s="627">
        <v>830596</v>
      </c>
      <c r="DE20" s="622"/>
      <c r="DF20" s="622"/>
      <c r="DG20" s="622"/>
      <c r="DH20" s="622"/>
      <c r="DI20" s="622"/>
      <c r="DJ20" s="622"/>
      <c r="DK20" s="622"/>
      <c r="DL20" s="622"/>
      <c r="DM20" s="622"/>
      <c r="DN20" s="622"/>
      <c r="DO20" s="622"/>
      <c r="DP20" s="623"/>
      <c r="DQ20" s="627">
        <v>4207492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2629363</v>
      </c>
      <c r="S21" s="622"/>
      <c r="T21" s="622"/>
      <c r="U21" s="622"/>
      <c r="V21" s="622"/>
      <c r="W21" s="622"/>
      <c r="X21" s="622"/>
      <c r="Y21" s="623"/>
      <c r="Z21" s="659">
        <v>47.1</v>
      </c>
      <c r="AA21" s="659"/>
      <c r="AB21" s="659"/>
      <c r="AC21" s="659"/>
      <c r="AD21" s="660">
        <v>2388794</v>
      </c>
      <c r="AE21" s="660"/>
      <c r="AF21" s="660"/>
      <c r="AG21" s="660"/>
      <c r="AH21" s="660"/>
      <c r="AI21" s="660"/>
      <c r="AJ21" s="660"/>
      <c r="AK21" s="660"/>
      <c r="AL21" s="624">
        <v>77.599999999999994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2388794</v>
      </c>
      <c r="S22" s="622"/>
      <c r="T22" s="622"/>
      <c r="U22" s="622"/>
      <c r="V22" s="622"/>
      <c r="W22" s="622"/>
      <c r="X22" s="622"/>
      <c r="Y22" s="623"/>
      <c r="Z22" s="659">
        <v>42.8</v>
      </c>
      <c r="AA22" s="659"/>
      <c r="AB22" s="659"/>
      <c r="AC22" s="659"/>
      <c r="AD22" s="660">
        <v>2388794</v>
      </c>
      <c r="AE22" s="660"/>
      <c r="AF22" s="660"/>
      <c r="AG22" s="660"/>
      <c r="AH22" s="660"/>
      <c r="AI22" s="660"/>
      <c r="AJ22" s="660"/>
      <c r="AK22" s="660"/>
      <c r="AL22" s="624">
        <v>77.599999999999994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240569</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1850514</v>
      </c>
      <c r="CS24" s="677"/>
      <c r="CT24" s="677"/>
      <c r="CU24" s="677"/>
      <c r="CV24" s="677"/>
      <c r="CW24" s="677"/>
      <c r="CX24" s="677"/>
      <c r="CY24" s="702"/>
      <c r="CZ24" s="703">
        <v>33.799999999999997</v>
      </c>
      <c r="DA24" s="685"/>
      <c r="DB24" s="685"/>
      <c r="DC24" s="705"/>
      <c r="DD24" s="701">
        <v>1533583</v>
      </c>
      <c r="DE24" s="677"/>
      <c r="DF24" s="677"/>
      <c r="DG24" s="677"/>
      <c r="DH24" s="677"/>
      <c r="DI24" s="677"/>
      <c r="DJ24" s="677"/>
      <c r="DK24" s="702"/>
      <c r="DL24" s="701">
        <v>1461108</v>
      </c>
      <c r="DM24" s="677"/>
      <c r="DN24" s="677"/>
      <c r="DO24" s="677"/>
      <c r="DP24" s="677"/>
      <c r="DQ24" s="677"/>
      <c r="DR24" s="677"/>
      <c r="DS24" s="677"/>
      <c r="DT24" s="677"/>
      <c r="DU24" s="677"/>
      <c r="DV24" s="702"/>
      <c r="DW24" s="703">
        <v>47.3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3268916</v>
      </c>
      <c r="S25" s="622"/>
      <c r="T25" s="622"/>
      <c r="U25" s="622"/>
      <c r="V25" s="622"/>
      <c r="W25" s="622"/>
      <c r="X25" s="622"/>
      <c r="Y25" s="623"/>
      <c r="Z25" s="659">
        <v>58.6</v>
      </c>
      <c r="AA25" s="659"/>
      <c r="AB25" s="659"/>
      <c r="AC25" s="659"/>
      <c r="AD25" s="660">
        <v>3028347</v>
      </c>
      <c r="AE25" s="660"/>
      <c r="AF25" s="660"/>
      <c r="AG25" s="660"/>
      <c r="AH25" s="660"/>
      <c r="AI25" s="660"/>
      <c r="AJ25" s="660"/>
      <c r="AK25" s="660"/>
      <c r="AL25" s="624">
        <v>98.4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992101</v>
      </c>
      <c r="CS25" s="634"/>
      <c r="CT25" s="634"/>
      <c r="CU25" s="634"/>
      <c r="CV25" s="634"/>
      <c r="CW25" s="634"/>
      <c r="CX25" s="634"/>
      <c r="CY25" s="635"/>
      <c r="CZ25" s="624">
        <v>18.100000000000001</v>
      </c>
      <c r="DA25" s="636"/>
      <c r="DB25" s="636"/>
      <c r="DC25" s="637"/>
      <c r="DD25" s="627">
        <v>924857</v>
      </c>
      <c r="DE25" s="634"/>
      <c r="DF25" s="634"/>
      <c r="DG25" s="634"/>
      <c r="DH25" s="634"/>
      <c r="DI25" s="634"/>
      <c r="DJ25" s="634"/>
      <c r="DK25" s="635"/>
      <c r="DL25" s="627">
        <v>922662</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684777</v>
      </c>
      <c r="CS26" s="622"/>
      <c r="CT26" s="622"/>
      <c r="CU26" s="622"/>
      <c r="CV26" s="622"/>
      <c r="CW26" s="622"/>
      <c r="CX26" s="622"/>
      <c r="CY26" s="623"/>
      <c r="CZ26" s="624">
        <v>12.5</v>
      </c>
      <c r="DA26" s="636"/>
      <c r="DB26" s="636"/>
      <c r="DC26" s="637"/>
      <c r="DD26" s="627">
        <v>628722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32668</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455488</v>
      </c>
      <c r="BH27" s="622"/>
      <c r="BI27" s="622"/>
      <c r="BJ27" s="622"/>
      <c r="BK27" s="622"/>
      <c r="BL27" s="622"/>
      <c r="BM27" s="622"/>
      <c r="BN27" s="623"/>
      <c r="BO27" s="659">
        <v>100</v>
      </c>
      <c r="BP27" s="659"/>
      <c r="BQ27" s="659"/>
      <c r="BR27" s="659"/>
      <c r="BS27" s="660">
        <v>5354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362051</v>
      </c>
      <c r="CS27" s="634"/>
      <c r="CT27" s="634"/>
      <c r="CU27" s="634"/>
      <c r="CV27" s="634"/>
      <c r="CW27" s="634"/>
      <c r="CX27" s="634"/>
      <c r="CY27" s="635"/>
      <c r="CZ27" s="624">
        <v>6.6</v>
      </c>
      <c r="DA27" s="636"/>
      <c r="DB27" s="636"/>
      <c r="DC27" s="637"/>
      <c r="DD27" s="627">
        <v>147540</v>
      </c>
      <c r="DE27" s="634"/>
      <c r="DF27" s="634"/>
      <c r="DG27" s="634"/>
      <c r="DH27" s="634"/>
      <c r="DI27" s="634"/>
      <c r="DJ27" s="634"/>
      <c r="DK27" s="635"/>
      <c r="DL27" s="627">
        <v>77260</v>
      </c>
      <c r="DM27" s="634"/>
      <c r="DN27" s="634"/>
      <c r="DO27" s="634"/>
      <c r="DP27" s="634"/>
      <c r="DQ27" s="634"/>
      <c r="DR27" s="634"/>
      <c r="DS27" s="634"/>
      <c r="DT27" s="634"/>
      <c r="DU27" s="634"/>
      <c r="DV27" s="635"/>
      <c r="DW27" s="624">
        <v>2.5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100718</v>
      </c>
      <c r="S28" s="622"/>
      <c r="T28" s="622"/>
      <c r="U28" s="622"/>
      <c r="V28" s="622"/>
      <c r="W28" s="622"/>
      <c r="X28" s="622"/>
      <c r="Y28" s="623"/>
      <c r="Z28" s="659">
        <v>1.8</v>
      </c>
      <c r="AA28" s="659"/>
      <c r="AB28" s="659"/>
      <c r="AC28" s="659"/>
      <c r="AD28" s="660">
        <v>2583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496362</v>
      </c>
      <c r="CS28" s="622"/>
      <c r="CT28" s="622"/>
      <c r="CU28" s="622"/>
      <c r="CV28" s="622"/>
      <c r="CW28" s="622"/>
      <c r="CX28" s="622"/>
      <c r="CY28" s="623"/>
      <c r="CZ28" s="624">
        <v>9.1</v>
      </c>
      <c r="DA28" s="636"/>
      <c r="DB28" s="636"/>
      <c r="DC28" s="637"/>
      <c r="DD28" s="627">
        <v>461186</v>
      </c>
      <c r="DE28" s="622"/>
      <c r="DF28" s="622"/>
      <c r="DG28" s="622"/>
      <c r="DH28" s="622"/>
      <c r="DI28" s="622"/>
      <c r="DJ28" s="622"/>
      <c r="DK28" s="623"/>
      <c r="DL28" s="627">
        <v>461186</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18198</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495757</v>
      </c>
      <c r="CS29" s="634"/>
      <c r="CT29" s="634"/>
      <c r="CU29" s="634"/>
      <c r="CV29" s="634"/>
      <c r="CW29" s="634"/>
      <c r="CX29" s="634"/>
      <c r="CY29" s="635"/>
      <c r="CZ29" s="624">
        <v>9</v>
      </c>
      <c r="DA29" s="636"/>
      <c r="DB29" s="636"/>
      <c r="DC29" s="637"/>
      <c r="DD29" s="627">
        <v>460581</v>
      </c>
      <c r="DE29" s="634"/>
      <c r="DF29" s="634"/>
      <c r="DG29" s="634"/>
      <c r="DH29" s="634"/>
      <c r="DI29" s="634"/>
      <c r="DJ29" s="634"/>
      <c r="DK29" s="635"/>
      <c r="DL29" s="627">
        <v>460581</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448267</v>
      </c>
      <c r="S30" s="622"/>
      <c r="T30" s="622"/>
      <c r="U30" s="622"/>
      <c r="V30" s="622"/>
      <c r="W30" s="622"/>
      <c r="X30" s="622"/>
      <c r="Y30" s="623"/>
      <c r="Z30" s="659">
        <v>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471933</v>
      </c>
      <c r="CS30" s="622"/>
      <c r="CT30" s="622"/>
      <c r="CU30" s="622"/>
      <c r="CV30" s="622"/>
      <c r="CW30" s="622"/>
      <c r="CX30" s="622"/>
      <c r="CY30" s="623"/>
      <c r="CZ30" s="624">
        <v>8.6</v>
      </c>
      <c r="DA30" s="636"/>
      <c r="DB30" s="636"/>
      <c r="DC30" s="637"/>
      <c r="DD30" s="627">
        <v>441095</v>
      </c>
      <c r="DE30" s="622"/>
      <c r="DF30" s="622"/>
      <c r="DG30" s="622"/>
      <c r="DH30" s="622"/>
      <c r="DI30" s="622"/>
      <c r="DJ30" s="622"/>
      <c r="DK30" s="623"/>
      <c r="DL30" s="627">
        <v>441095</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8357</v>
      </c>
      <c r="S31" s="622"/>
      <c r="T31" s="622"/>
      <c r="U31" s="622"/>
      <c r="V31" s="622"/>
      <c r="W31" s="622"/>
      <c r="X31" s="622"/>
      <c r="Y31" s="623"/>
      <c r="Z31" s="659">
        <v>0.1</v>
      </c>
      <c r="AA31" s="659"/>
      <c r="AB31" s="659"/>
      <c r="AC31" s="659"/>
      <c r="AD31" s="660">
        <v>8357</v>
      </c>
      <c r="AE31" s="660"/>
      <c r="AF31" s="660"/>
      <c r="AG31" s="660"/>
      <c r="AH31" s="660"/>
      <c r="AI31" s="660"/>
      <c r="AJ31" s="660"/>
      <c r="AK31" s="660"/>
      <c r="AL31" s="624">
        <v>0.3</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98.1</v>
      </c>
      <c r="BH31" s="684"/>
      <c r="BI31" s="684"/>
      <c r="BJ31" s="684"/>
      <c r="BK31" s="684"/>
      <c r="BL31" s="684"/>
      <c r="BM31" s="685">
        <v>85.9</v>
      </c>
      <c r="BN31" s="684"/>
      <c r="BO31" s="684"/>
      <c r="BP31" s="684"/>
      <c r="BQ31" s="686"/>
      <c r="BR31" s="683">
        <v>98.3</v>
      </c>
      <c r="BS31" s="684"/>
      <c r="BT31" s="684"/>
      <c r="BU31" s="684"/>
      <c r="BV31" s="684"/>
      <c r="BW31" s="684"/>
      <c r="BX31" s="685">
        <v>85.6</v>
      </c>
      <c r="BY31" s="684"/>
      <c r="BZ31" s="684"/>
      <c r="CA31" s="684"/>
      <c r="CB31" s="686"/>
      <c r="CD31" s="642"/>
      <c r="CE31" s="643"/>
      <c r="CF31" s="618" t="s">
        <v>300</v>
      </c>
      <c r="CG31" s="619"/>
      <c r="CH31" s="619"/>
      <c r="CI31" s="619"/>
      <c r="CJ31" s="619"/>
      <c r="CK31" s="619"/>
      <c r="CL31" s="619"/>
      <c r="CM31" s="619"/>
      <c r="CN31" s="619"/>
      <c r="CO31" s="619"/>
      <c r="CP31" s="619"/>
      <c r="CQ31" s="620"/>
      <c r="CR31" s="621">
        <v>23824</v>
      </c>
      <c r="CS31" s="634"/>
      <c r="CT31" s="634"/>
      <c r="CU31" s="634"/>
      <c r="CV31" s="634"/>
      <c r="CW31" s="634"/>
      <c r="CX31" s="634"/>
      <c r="CY31" s="635"/>
      <c r="CZ31" s="624">
        <v>0.4</v>
      </c>
      <c r="DA31" s="636"/>
      <c r="DB31" s="636"/>
      <c r="DC31" s="637"/>
      <c r="DD31" s="627">
        <v>19486</v>
      </c>
      <c r="DE31" s="634"/>
      <c r="DF31" s="634"/>
      <c r="DG31" s="634"/>
      <c r="DH31" s="634"/>
      <c r="DI31" s="634"/>
      <c r="DJ31" s="634"/>
      <c r="DK31" s="635"/>
      <c r="DL31" s="627">
        <v>19486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364948</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97.2</v>
      </c>
      <c r="BH32" s="634"/>
      <c r="BI32" s="634"/>
      <c r="BJ32" s="634"/>
      <c r="BK32" s="634"/>
      <c r="BL32" s="634"/>
      <c r="BM32" s="625">
        <v>87.4</v>
      </c>
      <c r="BN32" s="634"/>
      <c r="BO32" s="634"/>
      <c r="BP32" s="634"/>
      <c r="BQ32" s="657"/>
      <c r="BR32" s="687">
        <v>97.6</v>
      </c>
      <c r="BS32" s="634"/>
      <c r="BT32" s="634"/>
      <c r="BU32" s="634"/>
      <c r="BV32" s="634"/>
      <c r="BW32" s="634"/>
      <c r="BX32" s="625">
        <v>87</v>
      </c>
      <c r="BY32" s="634"/>
      <c r="BZ32" s="634"/>
      <c r="CA32" s="634"/>
      <c r="CB32" s="657"/>
      <c r="CD32" s="644"/>
      <c r="CE32" s="645"/>
      <c r="CF32" s="618" t="s">
        <v>304</v>
      </c>
      <c r="CG32" s="619"/>
      <c r="CH32" s="619"/>
      <c r="CI32" s="619"/>
      <c r="CJ32" s="619"/>
      <c r="CK32" s="619"/>
      <c r="CL32" s="619"/>
      <c r="CM32" s="619"/>
      <c r="CN32" s="619"/>
      <c r="CO32" s="619"/>
      <c r="CP32" s="619"/>
      <c r="CQ32" s="620"/>
      <c r="CR32" s="621">
        <v>605</v>
      </c>
      <c r="CS32" s="622"/>
      <c r="CT32" s="622"/>
      <c r="CU32" s="622"/>
      <c r="CV32" s="622"/>
      <c r="CW32" s="622"/>
      <c r="CX32" s="622"/>
      <c r="CY32" s="623"/>
      <c r="CZ32" s="624">
        <v>0</v>
      </c>
      <c r="DA32" s="636"/>
      <c r="DB32" s="636"/>
      <c r="DC32" s="637"/>
      <c r="DD32" s="627">
        <v>605</v>
      </c>
      <c r="DE32" s="622"/>
      <c r="DF32" s="622"/>
      <c r="DG32" s="622"/>
      <c r="DH32" s="622"/>
      <c r="DI32" s="622"/>
      <c r="DJ32" s="622"/>
      <c r="DK32" s="623"/>
      <c r="DL32" s="627">
        <v>605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30354</v>
      </c>
      <c r="S33" s="622"/>
      <c r="T33" s="622"/>
      <c r="U33" s="622"/>
      <c r="V33" s="622"/>
      <c r="W33" s="622"/>
      <c r="X33" s="622"/>
      <c r="Y33" s="623"/>
      <c r="Z33" s="659">
        <v>0.5</v>
      </c>
      <c r="AA33" s="659"/>
      <c r="AB33" s="659"/>
      <c r="AC33" s="659"/>
      <c r="AD33" s="660">
        <v>29406</v>
      </c>
      <c r="AE33" s="660"/>
      <c r="AF33" s="660"/>
      <c r="AG33" s="660"/>
      <c r="AH33" s="660"/>
      <c r="AI33" s="660"/>
      <c r="AJ33" s="660"/>
      <c r="AK33" s="660"/>
      <c r="AL33" s="624">
        <v>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98.6</v>
      </c>
      <c r="BH33" s="606"/>
      <c r="BI33" s="606"/>
      <c r="BJ33" s="606"/>
      <c r="BK33" s="606"/>
      <c r="BL33" s="606"/>
      <c r="BM33" s="652">
        <v>79.599999999999994</v>
      </c>
      <c r="BN33" s="606"/>
      <c r="BO33" s="606"/>
      <c r="BP33" s="606"/>
      <c r="BQ33" s="669"/>
      <c r="BR33" s="682">
        <v>98.7</v>
      </c>
      <c r="BS33" s="606"/>
      <c r="BT33" s="606"/>
      <c r="BU33" s="606"/>
      <c r="BV33" s="606"/>
      <c r="BW33" s="606"/>
      <c r="BX33" s="652">
        <v>79</v>
      </c>
      <c r="BY33" s="606"/>
      <c r="BZ33" s="606"/>
      <c r="CA33" s="606"/>
      <c r="CB33" s="669"/>
      <c r="CD33" s="618" t="s">
        <v>307</v>
      </c>
      <c r="CE33" s="619"/>
      <c r="CF33" s="619"/>
      <c r="CG33" s="619"/>
      <c r="CH33" s="619"/>
      <c r="CI33" s="619"/>
      <c r="CJ33" s="619"/>
      <c r="CK33" s="619"/>
      <c r="CL33" s="619"/>
      <c r="CM33" s="619"/>
      <c r="CN33" s="619"/>
      <c r="CO33" s="619"/>
      <c r="CP33" s="619"/>
      <c r="CQ33" s="620"/>
      <c r="CR33" s="621">
        <v>2799515</v>
      </c>
      <c r="CS33" s="634"/>
      <c r="CT33" s="634"/>
      <c r="CU33" s="634"/>
      <c r="CV33" s="634"/>
      <c r="CW33" s="634"/>
      <c r="CX33" s="634"/>
      <c r="CY33" s="635"/>
      <c r="CZ33" s="624">
        <v>51.1</v>
      </c>
      <c r="DA33" s="636"/>
      <c r="DB33" s="636"/>
      <c r="DC33" s="637"/>
      <c r="DD33" s="627">
        <v>2509191</v>
      </c>
      <c r="DE33" s="634"/>
      <c r="DF33" s="634"/>
      <c r="DG33" s="634"/>
      <c r="DH33" s="634"/>
      <c r="DI33" s="634"/>
      <c r="DJ33" s="634"/>
      <c r="DK33" s="635"/>
      <c r="DL33" s="627">
        <v>1457357</v>
      </c>
      <c r="DM33" s="634"/>
      <c r="DN33" s="634"/>
      <c r="DO33" s="634"/>
      <c r="DP33" s="634"/>
      <c r="DQ33" s="634"/>
      <c r="DR33" s="634"/>
      <c r="DS33" s="634"/>
      <c r="DT33" s="634"/>
      <c r="DU33" s="634"/>
      <c r="DV33" s="635"/>
      <c r="DW33" s="624">
        <v>47.2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430165</v>
      </c>
      <c r="S34" s="622"/>
      <c r="T34" s="622"/>
      <c r="U34" s="622"/>
      <c r="V34" s="622"/>
      <c r="W34" s="622"/>
      <c r="X34" s="622"/>
      <c r="Y34" s="623"/>
      <c r="Z34" s="659">
        <v>7.7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883652</v>
      </c>
      <c r="CS34" s="622"/>
      <c r="CT34" s="622"/>
      <c r="CU34" s="622"/>
      <c r="CV34" s="622"/>
      <c r="CW34" s="622"/>
      <c r="CX34" s="622"/>
      <c r="CY34" s="623"/>
      <c r="CZ34" s="624">
        <v>16.100000000000001</v>
      </c>
      <c r="DA34" s="636"/>
      <c r="DB34" s="636"/>
      <c r="DC34" s="637"/>
      <c r="DD34" s="627">
        <v>781344</v>
      </c>
      <c r="DE34" s="622"/>
      <c r="DF34" s="622"/>
      <c r="DG34" s="622"/>
      <c r="DH34" s="622"/>
      <c r="DI34" s="622"/>
      <c r="DJ34" s="622"/>
      <c r="DK34" s="623"/>
      <c r="DL34" s="627">
        <v>670181</v>
      </c>
      <c r="DM34" s="622"/>
      <c r="DN34" s="622"/>
      <c r="DO34" s="622"/>
      <c r="DP34" s="622"/>
      <c r="DQ34" s="622"/>
      <c r="DR34" s="622"/>
      <c r="DS34" s="622"/>
      <c r="DT34" s="622"/>
      <c r="DU34" s="622"/>
      <c r="DV34" s="623"/>
      <c r="DW34" s="624">
        <v>21.7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353858</v>
      </c>
      <c r="S35" s="622"/>
      <c r="T35" s="622"/>
      <c r="U35" s="622"/>
      <c r="V35" s="622"/>
      <c r="W35" s="622"/>
      <c r="X35" s="622"/>
      <c r="Y35" s="623"/>
      <c r="Z35" s="659">
        <v>6.3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111576</v>
      </c>
      <c r="CS35" s="634"/>
      <c r="CT35" s="634"/>
      <c r="CU35" s="634"/>
      <c r="CV35" s="634"/>
      <c r="CW35" s="634"/>
      <c r="CX35" s="634"/>
      <c r="CY35" s="635"/>
      <c r="CZ35" s="624">
        <v>2</v>
      </c>
      <c r="DA35" s="636"/>
      <c r="DB35" s="636"/>
      <c r="DC35" s="637"/>
      <c r="DD35" s="627">
        <v>92908</v>
      </c>
      <c r="DE35" s="634"/>
      <c r="DF35" s="634"/>
      <c r="DG35" s="634"/>
      <c r="DH35" s="634"/>
      <c r="DI35" s="634"/>
      <c r="DJ35" s="634"/>
      <c r="DK35" s="635"/>
      <c r="DL35" s="627">
        <v>91326</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66962</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494836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3992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962120</v>
      </c>
      <c r="CS36" s="622"/>
      <c r="CT36" s="622"/>
      <c r="CU36" s="622"/>
      <c r="CV36" s="622"/>
      <c r="CW36" s="622"/>
      <c r="CX36" s="622"/>
      <c r="CY36" s="623"/>
      <c r="CZ36" s="624">
        <v>17.600000000000001</v>
      </c>
      <c r="DA36" s="636"/>
      <c r="DB36" s="636"/>
      <c r="DC36" s="637"/>
      <c r="DD36" s="627">
        <v>861967</v>
      </c>
      <c r="DE36" s="622"/>
      <c r="DF36" s="622"/>
      <c r="DG36" s="622"/>
      <c r="DH36" s="622"/>
      <c r="DI36" s="622"/>
      <c r="DJ36" s="622"/>
      <c r="DK36" s="623"/>
      <c r="DL36" s="627">
        <v>406726</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81080</v>
      </c>
      <c r="S37" s="622"/>
      <c r="T37" s="622"/>
      <c r="U37" s="622"/>
      <c r="V37" s="622"/>
      <c r="W37" s="622"/>
      <c r="X37" s="622"/>
      <c r="Y37" s="623"/>
      <c r="Z37" s="659">
        <v>1.5</v>
      </c>
      <c r="AA37" s="659"/>
      <c r="AB37" s="659"/>
      <c r="AC37" s="659"/>
      <c r="AD37" s="660">
        <v>8836</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157400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3992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263319</v>
      </c>
      <c r="CS37" s="634"/>
      <c r="CT37" s="634"/>
      <c r="CU37" s="634"/>
      <c r="CV37" s="634"/>
      <c r="CW37" s="634"/>
      <c r="CX37" s="634"/>
      <c r="CY37" s="635"/>
      <c r="CZ37" s="624">
        <v>4.8</v>
      </c>
      <c r="DA37" s="636"/>
      <c r="DB37" s="636"/>
      <c r="DC37" s="637"/>
      <c r="DD37" s="627">
        <v>238619</v>
      </c>
      <c r="DE37" s="634"/>
      <c r="DF37" s="634"/>
      <c r="DG37" s="634"/>
      <c r="DH37" s="634"/>
      <c r="DI37" s="634"/>
      <c r="DJ37" s="634"/>
      <c r="DK37" s="635"/>
      <c r="DL37" s="627">
        <v>204091</v>
      </c>
      <c r="DM37" s="634"/>
      <c r="DN37" s="634"/>
      <c r="DO37" s="634"/>
      <c r="DP37" s="634"/>
      <c r="DQ37" s="634"/>
      <c r="DR37" s="634"/>
      <c r="DS37" s="634"/>
      <c r="DT37" s="634"/>
      <c r="DU37" s="634"/>
      <c r="DV37" s="635"/>
      <c r="DW37" s="624">
        <v>6.6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374544</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22807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801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494836</v>
      </c>
      <c r="CS38" s="622"/>
      <c r="CT38" s="622"/>
      <c r="CU38" s="622"/>
      <c r="CV38" s="622"/>
      <c r="CW38" s="622"/>
      <c r="CX38" s="622"/>
      <c r="CY38" s="623"/>
      <c r="CZ38" s="624">
        <v>9</v>
      </c>
      <c r="DA38" s="636"/>
      <c r="DB38" s="636"/>
      <c r="DC38" s="637"/>
      <c r="DD38" s="627">
        <v>452324</v>
      </c>
      <c r="DE38" s="622"/>
      <c r="DF38" s="622"/>
      <c r="DG38" s="622"/>
      <c r="DH38" s="622"/>
      <c r="DI38" s="622"/>
      <c r="DJ38" s="622"/>
      <c r="DK38" s="623"/>
      <c r="DL38" s="627">
        <v>288164</v>
      </c>
      <c r="DM38" s="622"/>
      <c r="DN38" s="622"/>
      <c r="DO38" s="622"/>
      <c r="DP38" s="622"/>
      <c r="DQ38" s="622"/>
      <c r="DR38" s="622"/>
      <c r="DS38" s="622"/>
      <c r="DT38" s="622"/>
      <c r="DU38" s="622"/>
      <c r="DV38" s="623"/>
      <c r="DW38" s="624">
        <v>9.3000000000000007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1637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325923</v>
      </c>
      <c r="CS39" s="634"/>
      <c r="CT39" s="634"/>
      <c r="CU39" s="634"/>
      <c r="CV39" s="634"/>
      <c r="CW39" s="634"/>
      <c r="CX39" s="634"/>
      <c r="CY39" s="635"/>
      <c r="CZ39" s="624">
        <v>5.9</v>
      </c>
      <c r="DA39" s="636"/>
      <c r="DB39" s="636"/>
      <c r="DC39" s="637"/>
      <c r="DD39" s="627">
        <v>319240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11444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158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21408</v>
      </c>
      <c r="CS40" s="622"/>
      <c r="CT40" s="622"/>
      <c r="CU40" s="622"/>
      <c r="CV40" s="622"/>
      <c r="CW40" s="622"/>
      <c r="CX40" s="622"/>
      <c r="CY40" s="623"/>
      <c r="CZ40" s="624">
        <v>0.4</v>
      </c>
      <c r="DA40" s="636"/>
      <c r="DB40" s="636"/>
      <c r="DC40" s="637"/>
      <c r="DD40" s="627">
        <v>1408</v>
      </c>
      <c r="DE40" s="622"/>
      <c r="DF40" s="622"/>
      <c r="DG40" s="622"/>
      <c r="DH40" s="622"/>
      <c r="DI40" s="622"/>
      <c r="DJ40" s="622"/>
      <c r="DK40" s="623"/>
      <c r="DL40" s="627">
        <v>960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5579035</v>
      </c>
      <c r="S41" s="646"/>
      <c r="T41" s="646"/>
      <c r="U41" s="646"/>
      <c r="V41" s="646"/>
      <c r="W41" s="646"/>
      <c r="X41" s="646"/>
      <c r="Y41" s="649"/>
      <c r="Z41" s="650">
        <v>100</v>
      </c>
      <c r="AA41" s="650"/>
      <c r="AB41" s="650"/>
      <c r="AC41" s="650"/>
      <c r="AD41" s="651">
        <v>3077529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178700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135929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830596</v>
      </c>
      <c r="CS42" s="634"/>
      <c r="CT42" s="634"/>
      <c r="CU42" s="634"/>
      <c r="CV42" s="634"/>
      <c r="CW42" s="634"/>
      <c r="CX42" s="634"/>
      <c r="CY42" s="635"/>
      <c r="CZ42" s="624">
        <v>15.2</v>
      </c>
      <c r="DA42" s="636"/>
      <c r="DB42" s="636"/>
      <c r="DC42" s="637"/>
      <c r="DD42" s="627">
        <v>164718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9794</v>
      </c>
      <c r="CS43" s="634"/>
      <c r="CT43" s="634"/>
      <c r="CU43" s="634"/>
      <c r="CV43" s="634"/>
      <c r="CW43" s="634"/>
      <c r="CX43" s="634"/>
      <c r="CY43" s="635"/>
      <c r="CZ43" s="624">
        <v>0.2</v>
      </c>
      <c r="DA43" s="636"/>
      <c r="DB43" s="636"/>
      <c r="DC43" s="637"/>
      <c r="DD43" s="627">
        <v>9794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830596</v>
      </c>
      <c r="CS44" s="622"/>
      <c r="CT44" s="622"/>
      <c r="CU44" s="622"/>
      <c r="CV44" s="622"/>
      <c r="CW44" s="622"/>
      <c r="CX44" s="622"/>
      <c r="CY44" s="623"/>
      <c r="CZ44" s="624">
        <v>15.2</v>
      </c>
      <c r="DA44" s="625"/>
      <c r="DB44" s="625"/>
      <c r="DC44" s="626"/>
      <c r="DD44" s="627">
        <v>164718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454284</v>
      </c>
      <c r="CS45" s="634"/>
      <c r="CT45" s="634"/>
      <c r="CU45" s="634"/>
      <c r="CV45" s="634"/>
      <c r="CW45" s="634"/>
      <c r="CX45" s="634"/>
      <c r="CY45" s="635"/>
      <c r="CZ45" s="624">
        <v>8.3000000000000007</v>
      </c>
      <c r="DA45" s="636"/>
      <c r="DB45" s="636"/>
      <c r="DC45" s="637"/>
      <c r="DD45" s="627">
        <v>17449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366423</v>
      </c>
      <c r="CS46" s="622"/>
      <c r="CT46" s="622"/>
      <c r="CU46" s="622"/>
      <c r="CV46" s="622"/>
      <c r="CW46" s="622"/>
      <c r="CX46" s="622"/>
      <c r="CY46" s="623"/>
      <c r="CZ46" s="624">
        <v>6.7</v>
      </c>
      <c r="DA46" s="625"/>
      <c r="DB46" s="625"/>
      <c r="DC46" s="626"/>
      <c r="DD46" s="627">
        <v>147180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5480625</v>
      </c>
      <c r="CS49" s="606"/>
      <c r="CT49" s="606"/>
      <c r="CU49" s="606"/>
      <c r="CV49" s="606"/>
      <c r="CW49" s="606"/>
      <c r="CX49" s="606"/>
      <c r="CY49" s="607"/>
      <c r="CZ49" s="608">
        <v>100</v>
      </c>
      <c r="DA49" s="609"/>
      <c r="DB49" s="609"/>
      <c r="DC49" s="610"/>
      <c r="DD49" s="611">
        <v>4207492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r/CxRHx9iM/hYJa7IUSldy52fa3SoMQNBVZEZbZuaSORxtCq/3B6n3926SXTiql5nhyGbJyh0fjBWJbayeGTw==" saltValue="luqKoBi4eYh9rJj3s+qX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5579</v>
      </c>
      <c r="R7" s="1103"/>
      <c r="S7" s="1103"/>
      <c r="T7" s="1103"/>
      <c r="U7" s="1103"/>
      <c r="V7" s="1103">
        <v>5481</v>
      </c>
      <c r="W7" s="1103"/>
      <c r="X7" s="1103"/>
      <c r="Y7" s="1103"/>
      <c r="Z7" s="1103"/>
      <c r="AA7" s="1103">
        <v>98</v>
      </c>
      <c r="AB7" s="1103"/>
      <c r="AC7" s="1103"/>
      <c r="AD7" s="1103"/>
      <c r="AE7" s="1104"/>
      <c r="AF7" s="1105">
        <v>87</v>
      </c>
      <c r="AG7" s="1106"/>
      <c r="AH7" s="1106"/>
      <c r="AI7" s="1106"/>
      <c r="AJ7" s="1107"/>
      <c r="AK7" s="1108">
        <v>354</v>
      </c>
      <c r="AL7" s="1109"/>
      <c r="AM7" s="1109"/>
      <c r="AN7" s="1109"/>
      <c r="AO7" s="1109"/>
      <c r="AP7" s="1109">
        <v>5167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5579</v>
      </c>
      <c r="R23" s="1061"/>
      <c r="S23" s="1061"/>
      <c r="T23" s="1061"/>
      <c r="U23" s="1061"/>
      <c r="V23" s="1061">
        <v>5481</v>
      </c>
      <c r="W23" s="1061"/>
      <c r="X23" s="1061"/>
      <c r="Y23" s="1061"/>
      <c r="Z23" s="1061"/>
      <c r="AA23" s="1061">
        <v>98</v>
      </c>
      <c r="AB23" s="1061"/>
      <c r="AC23" s="1061"/>
      <c r="AD23" s="1061"/>
      <c r="AE23" s="1068"/>
      <c r="AF23" s="1069">
        <v>87</v>
      </c>
      <c r="AG23" s="1061"/>
      <c r="AH23" s="1061"/>
      <c r="AI23" s="1061"/>
      <c r="AJ23" s="1070"/>
      <c r="AK23" s="1071"/>
      <c r="AL23" s="1072"/>
      <c r="AM23" s="1072"/>
      <c r="AN23" s="1072"/>
      <c r="AO23" s="1072"/>
      <c r="AP23" s="1061">
        <v>5167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963</v>
      </c>
      <c r="R28" s="1051"/>
      <c r="S28" s="1051"/>
      <c r="T28" s="1051"/>
      <c r="U28" s="1051"/>
      <c r="V28" s="1051">
        <v>959</v>
      </c>
      <c r="W28" s="1051"/>
      <c r="X28" s="1051"/>
      <c r="Y28" s="1051"/>
      <c r="Z28" s="1051"/>
      <c r="AA28" s="1051">
        <v>4</v>
      </c>
      <c r="AB28" s="1051"/>
      <c r="AC28" s="1051"/>
      <c r="AD28" s="1051"/>
      <c r="AE28" s="1052"/>
      <c r="AF28" s="1053">
        <v>4</v>
      </c>
      <c r="AG28" s="1051"/>
      <c r="AH28" s="1051"/>
      <c r="AI28" s="1051"/>
      <c r="AJ28" s="1054"/>
      <c r="AK28" s="1042">
        <v>68</v>
      </c>
      <c r="AL28" s="1043"/>
      <c r="AM28" s="1043"/>
      <c r="AN28" s="1043"/>
      <c r="AO28" s="1043"/>
      <c r="AP28" s="1043" t="s">
        <v>549</v>
      </c>
      <c r="AQ28" s="1043"/>
      <c r="AR28" s="1043"/>
      <c r="AS28" s="1043"/>
      <c r="AT28" s="1043"/>
      <c r="AU28" s="1043">
        <v>38</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322</v>
      </c>
      <c r="R29" s="1039"/>
      <c r="S29" s="1039"/>
      <c r="T29" s="1039"/>
      <c r="U29" s="1039"/>
      <c r="V29" s="1039">
        <v>320</v>
      </c>
      <c r="W29" s="1039"/>
      <c r="X29" s="1039"/>
      <c r="Y29" s="1039"/>
      <c r="Z29" s="1039"/>
      <c r="AA29" s="1039">
        <v>2</v>
      </c>
      <c r="AB29" s="1039"/>
      <c r="AC29" s="1039"/>
      <c r="AD29" s="1039"/>
      <c r="AE29" s="1040"/>
      <c r="AF29" s="1035">
        <v>2</v>
      </c>
      <c r="AG29" s="1036"/>
      <c r="AH29" s="1036"/>
      <c r="AI29" s="1036"/>
      <c r="AJ29" s="1037"/>
      <c r="AK29" s="980">
        <v>199</v>
      </c>
      <c r="AL29" s="971"/>
      <c r="AM29" s="971"/>
      <c r="AN29" s="971"/>
      <c r="AO29" s="971"/>
      <c r="AP29" s="971">
        <v>101</v>
      </c>
      <c r="AQ29" s="971"/>
      <c r="AR29" s="971"/>
      <c r="AS29" s="971"/>
      <c r="AT29" s="971"/>
      <c r="AU29" s="971">
        <v>67</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534</v>
      </c>
      <c r="R30" s="1039"/>
      <c r="S30" s="1039"/>
      <c r="T30" s="1039"/>
      <c r="U30" s="1039"/>
      <c r="V30" s="1039">
        <v>487</v>
      </c>
      <c r="W30" s="1039"/>
      <c r="X30" s="1039"/>
      <c r="Y30" s="1039"/>
      <c r="Z30" s="1039"/>
      <c r="AA30" s="1039">
        <v>47</v>
      </c>
      <c r="AB30" s="1039"/>
      <c r="AC30" s="1039"/>
      <c r="AD30" s="1039"/>
      <c r="AE30" s="1040"/>
      <c r="AF30" s="1035">
        <v>47</v>
      </c>
      <c r="AG30" s="1036"/>
      <c r="AH30" s="1036"/>
      <c r="AI30" s="1036"/>
      <c r="AJ30" s="1037"/>
      <c r="AK30" s="980">
        <v>66</v>
      </c>
      <c r="AL30" s="971"/>
      <c r="AM30" s="971"/>
      <c r="AN30" s="971"/>
      <c r="AO30" s="971"/>
      <c r="AP30" s="971" t="s">
        <v>549</v>
      </c>
      <c r="AQ30" s="971"/>
      <c r="AR30" s="971"/>
      <c r="AS30" s="971"/>
      <c r="AT30" s="971"/>
      <c r="AU30" s="971">
        <v>66</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73</v>
      </c>
      <c r="R31" s="1039"/>
      <c r="S31" s="1039"/>
      <c r="T31" s="1039"/>
      <c r="U31" s="1039"/>
      <c r="V31" s="1039">
        <v>72</v>
      </c>
      <c r="W31" s="1039"/>
      <c r="X31" s="1039"/>
      <c r="Y31" s="1039"/>
      <c r="Z31" s="1039"/>
      <c r="AA31" s="1039">
        <v>1</v>
      </c>
      <c r="AB31" s="1039"/>
      <c r="AC31" s="1039"/>
      <c r="AD31" s="1039"/>
      <c r="AE31" s="1040"/>
      <c r="AF31" s="1035">
        <v>1</v>
      </c>
      <c r="AG31" s="1036"/>
      <c r="AH31" s="1036"/>
      <c r="AI31" s="1036"/>
      <c r="AJ31" s="1037"/>
      <c r="AK31" s="980">
        <v>19</v>
      </c>
      <c r="AL31" s="971"/>
      <c r="AM31" s="971"/>
      <c r="AN31" s="971"/>
      <c r="AO31" s="971"/>
      <c r="AP31" s="971" t="s">
        <v>549</v>
      </c>
      <c r="AQ31" s="971"/>
      <c r="AR31" s="971"/>
      <c r="AS31" s="971"/>
      <c r="AT31" s="971"/>
      <c r="AU31" s="971">
        <v>19</v>
      </c>
      <c r="AV31" s="971"/>
      <c r="AW31" s="971"/>
      <c r="AX31" s="971"/>
      <c r="AY31" s="971"/>
      <c r="AZ31" s="1041" t="s">
        <v>549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173</v>
      </c>
      <c r="R32" s="1039"/>
      <c r="S32" s="1039"/>
      <c r="T32" s="1039"/>
      <c r="U32" s="1039"/>
      <c r="V32" s="1039">
        <v>169</v>
      </c>
      <c r="W32" s="1039"/>
      <c r="X32" s="1039"/>
      <c r="Y32" s="1039"/>
      <c r="Z32" s="1039"/>
      <c r="AA32" s="1039">
        <v>4</v>
      </c>
      <c r="AB32" s="1039"/>
      <c r="AC32" s="1039"/>
      <c r="AD32" s="1039"/>
      <c r="AE32" s="1040"/>
      <c r="AF32" s="1035">
        <v>4</v>
      </c>
      <c r="AG32" s="1036"/>
      <c r="AH32" s="1036"/>
      <c r="AI32" s="1036"/>
      <c r="AJ32" s="1037"/>
      <c r="AK32" s="980">
        <v>42</v>
      </c>
      <c r="AL32" s="971"/>
      <c r="AM32" s="971"/>
      <c r="AN32" s="971"/>
      <c r="AO32" s="971"/>
      <c r="AP32" s="971">
        <v>245</v>
      </c>
      <c r="AQ32" s="971"/>
      <c r="AR32" s="971"/>
      <c r="AS32" s="971"/>
      <c r="AT32" s="971"/>
      <c r="AU32" s="971">
        <v>111</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207</v>
      </c>
      <c r="R33" s="1039"/>
      <c r="S33" s="1039"/>
      <c r="T33" s="1039"/>
      <c r="U33" s="1039"/>
      <c r="V33" s="1039">
        <v>201</v>
      </c>
      <c r="W33" s="1039"/>
      <c r="X33" s="1039"/>
      <c r="Y33" s="1039"/>
      <c r="Z33" s="1039"/>
      <c r="AA33" s="1039">
        <v>6</v>
      </c>
      <c r="AB33" s="1039"/>
      <c r="AC33" s="1039"/>
      <c r="AD33" s="1039"/>
      <c r="AE33" s="1040"/>
      <c r="AF33" s="1035">
        <v>6</v>
      </c>
      <c r="AG33" s="1036"/>
      <c r="AH33" s="1036"/>
      <c r="AI33" s="1036"/>
      <c r="AJ33" s="1037"/>
      <c r="AK33" s="980">
        <v>157</v>
      </c>
      <c r="AL33" s="971"/>
      <c r="AM33" s="971"/>
      <c r="AN33" s="971"/>
      <c r="AO33" s="971"/>
      <c r="AP33" s="971">
        <v>668</v>
      </c>
      <c r="AQ33" s="971"/>
      <c r="AR33" s="971"/>
      <c r="AS33" s="971"/>
      <c r="AT33" s="971"/>
      <c r="AU33" s="971">
        <v>667</v>
      </c>
      <c r="AV33" s="971"/>
      <c r="AW33" s="971"/>
      <c r="AX33" s="971"/>
      <c r="AY33" s="971"/>
      <c r="AZ33" s="1041" t="s">
        <v>549</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64</v>
      </c>
      <c r="AG63" s="959"/>
      <c r="AH63" s="959"/>
      <c r="AI63" s="959"/>
      <c r="AJ63" s="1022"/>
      <c r="AK63" s="1023"/>
      <c r="AL63" s="963"/>
      <c r="AM63" s="963"/>
      <c r="AN63" s="963"/>
      <c r="AO63" s="963"/>
      <c r="AP63" s="959">
        <v>1014</v>
      </c>
      <c r="AQ63" s="959"/>
      <c r="AR63" s="959"/>
      <c r="AS63" s="959"/>
      <c r="AT63" s="959"/>
      <c r="AU63" s="959">
        <v>968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198</v>
      </c>
      <c r="R68" s="982"/>
      <c r="S68" s="982"/>
      <c r="T68" s="982"/>
      <c r="U68" s="982"/>
      <c r="V68" s="982">
        <v>195</v>
      </c>
      <c r="W68" s="982"/>
      <c r="X68" s="982"/>
      <c r="Y68" s="982"/>
      <c r="Z68" s="982"/>
      <c r="AA68" s="982">
        <v>3</v>
      </c>
      <c r="AB68" s="982"/>
      <c r="AC68" s="982"/>
      <c r="AD68" s="982"/>
      <c r="AE68" s="982"/>
      <c r="AF68" s="982">
        <v>3</v>
      </c>
      <c r="AG68" s="982"/>
      <c r="AH68" s="982"/>
      <c r="AI68" s="982"/>
      <c r="AJ68" s="982"/>
      <c r="AK68" s="982">
        <v>2</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867</v>
      </c>
      <c r="R69" s="971"/>
      <c r="S69" s="971"/>
      <c r="T69" s="971"/>
      <c r="U69" s="971"/>
      <c r="V69" s="971">
        <v>860</v>
      </c>
      <c r="W69" s="971"/>
      <c r="X69" s="971"/>
      <c r="Y69" s="971"/>
      <c r="Z69" s="971"/>
      <c r="AA69" s="971">
        <v>7</v>
      </c>
      <c r="AB69" s="971"/>
      <c r="AC69" s="971"/>
      <c r="AD69" s="971"/>
      <c r="AE69" s="971"/>
      <c r="AF69" s="971">
        <v>7</v>
      </c>
      <c r="AG69" s="971"/>
      <c r="AH69" s="971"/>
      <c r="AI69" s="971"/>
      <c r="AJ69" s="971"/>
      <c r="AK69" s="971" t="s">
        <v>549</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24</v>
      </c>
      <c r="R70" s="971"/>
      <c r="S70" s="971"/>
      <c r="T70" s="971"/>
      <c r="U70" s="971"/>
      <c r="V70" s="971">
        <v>24</v>
      </c>
      <c r="W70" s="971"/>
      <c r="X70" s="971"/>
      <c r="Y70" s="971"/>
      <c r="Z70" s="971"/>
      <c r="AA70" s="971">
        <v>0</v>
      </c>
      <c r="AB70" s="971"/>
      <c r="AC70" s="971"/>
      <c r="AD70" s="971"/>
      <c r="AE70" s="971"/>
      <c r="AF70" s="971">
        <v>0</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511970</v>
      </c>
      <c r="AB110" s="889"/>
      <c r="AC110" s="889"/>
      <c r="AD110" s="889"/>
      <c r="AE110" s="890"/>
      <c r="AF110" s="891">
        <v>496233</v>
      </c>
      <c r="AG110" s="889"/>
      <c r="AH110" s="889"/>
      <c r="AI110" s="889"/>
      <c r="AJ110" s="890"/>
      <c r="AK110" s="891">
        <v>495757</v>
      </c>
      <c r="AL110" s="889"/>
      <c r="AM110" s="889"/>
      <c r="AN110" s="889"/>
      <c r="AO110" s="890"/>
      <c r="AP110" s="892">
        <v>18.5</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4987331</v>
      </c>
      <c r="BR110" s="842"/>
      <c r="BS110" s="842"/>
      <c r="BT110" s="842"/>
      <c r="BU110" s="842"/>
      <c r="BV110" s="842">
        <v>5264143</v>
      </c>
      <c r="BW110" s="842"/>
      <c r="BX110" s="842"/>
      <c r="BY110" s="842"/>
      <c r="BZ110" s="842"/>
      <c r="CA110" s="842">
        <v>5166754</v>
      </c>
      <c r="CB110" s="842"/>
      <c r="CC110" s="842"/>
      <c r="CD110" s="842"/>
      <c r="CE110" s="842"/>
      <c r="CF110" s="866">
        <v>193.1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928544</v>
      </c>
      <c r="BR112" s="817"/>
      <c r="BS112" s="817"/>
      <c r="BT112" s="817"/>
      <c r="BU112" s="817"/>
      <c r="BV112" s="817">
        <v>886140</v>
      </c>
      <c r="BW112" s="817"/>
      <c r="BX112" s="817"/>
      <c r="BY112" s="817"/>
      <c r="BZ112" s="817"/>
      <c r="CA112" s="817">
        <v>845577</v>
      </c>
      <c r="CB112" s="817"/>
      <c r="CC112" s="817"/>
      <c r="CD112" s="817"/>
      <c r="CE112" s="817"/>
      <c r="CF112" s="875">
        <v>31.6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124157</v>
      </c>
      <c r="AB113" s="919"/>
      <c r="AC113" s="919"/>
      <c r="AD113" s="919"/>
      <c r="AE113" s="920"/>
      <c r="AF113" s="921">
        <v>131810</v>
      </c>
      <c r="AG113" s="919"/>
      <c r="AH113" s="919"/>
      <c r="AI113" s="919"/>
      <c r="AJ113" s="920"/>
      <c r="AK113" s="921">
        <v>132639</v>
      </c>
      <c r="AL113" s="919"/>
      <c r="AM113" s="919"/>
      <c r="AN113" s="919"/>
      <c r="AO113" s="920"/>
      <c r="AP113" s="922">
        <v>5</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131984</v>
      </c>
      <c r="BR114" s="817"/>
      <c r="BS114" s="817"/>
      <c r="BT114" s="817"/>
      <c r="BU114" s="817"/>
      <c r="BV114" s="817">
        <v>115635</v>
      </c>
      <c r="BW114" s="817"/>
      <c r="BX114" s="817"/>
      <c r="BY114" s="817"/>
      <c r="BZ114" s="817"/>
      <c r="CA114" s="817">
        <v>175761</v>
      </c>
      <c r="CB114" s="817"/>
      <c r="CC114" s="817"/>
      <c r="CD114" s="817"/>
      <c r="CE114" s="817"/>
      <c r="CF114" s="875">
        <v>6.6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102</v>
      </c>
      <c r="AB116" s="780"/>
      <c r="AC116" s="780"/>
      <c r="AD116" s="780"/>
      <c r="AE116" s="781"/>
      <c r="AF116" s="782">
        <v>356</v>
      </c>
      <c r="AG116" s="780"/>
      <c r="AH116" s="780"/>
      <c r="AI116" s="780"/>
      <c r="AJ116" s="781"/>
      <c r="AK116" s="782">
        <v>605</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636229</v>
      </c>
      <c r="AB117" s="903"/>
      <c r="AC117" s="903"/>
      <c r="AD117" s="903"/>
      <c r="AE117" s="904"/>
      <c r="AF117" s="905">
        <v>628399</v>
      </c>
      <c r="AG117" s="903"/>
      <c r="AH117" s="903"/>
      <c r="AI117" s="903"/>
      <c r="AJ117" s="904"/>
      <c r="AK117" s="905">
        <v>629001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6047859</v>
      </c>
      <c r="BR119" s="845"/>
      <c r="BS119" s="845"/>
      <c r="BT119" s="845"/>
      <c r="BU119" s="845"/>
      <c r="BV119" s="845">
        <v>6265918</v>
      </c>
      <c r="BW119" s="845"/>
      <c r="BX119" s="845"/>
      <c r="BY119" s="845"/>
      <c r="BZ119" s="845"/>
      <c r="CA119" s="845">
        <v>6188092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2878800</v>
      </c>
      <c r="BR120" s="842"/>
      <c r="BS120" s="842"/>
      <c r="BT120" s="842"/>
      <c r="BU120" s="842"/>
      <c r="BV120" s="842">
        <v>2885113</v>
      </c>
      <c r="BW120" s="842"/>
      <c r="BX120" s="842"/>
      <c r="BY120" s="842"/>
      <c r="BZ120" s="842"/>
      <c r="CA120" s="842">
        <v>2844426</v>
      </c>
      <c r="CB120" s="842"/>
      <c r="CC120" s="842"/>
      <c r="CD120" s="842"/>
      <c r="CE120" s="842"/>
      <c r="CF120" s="866">
        <v>106.3</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840154</v>
      </c>
      <c r="DH120" s="842"/>
      <c r="DI120" s="842"/>
      <c r="DJ120" s="842"/>
      <c r="DK120" s="842"/>
      <c r="DL120" s="842">
        <v>751248</v>
      </c>
      <c r="DM120" s="842"/>
      <c r="DN120" s="842"/>
      <c r="DO120" s="842"/>
      <c r="DP120" s="842"/>
      <c r="DQ120" s="842">
        <v>667022</v>
      </c>
      <c r="DR120" s="842"/>
      <c r="DS120" s="842"/>
      <c r="DT120" s="842"/>
      <c r="DU120" s="842"/>
      <c r="DV120" s="843">
        <v>24.9</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404521</v>
      </c>
      <c r="BR121" s="817"/>
      <c r="BS121" s="817"/>
      <c r="BT121" s="817"/>
      <c r="BU121" s="817"/>
      <c r="BV121" s="817">
        <v>396056</v>
      </c>
      <c r="BW121" s="817"/>
      <c r="BX121" s="817"/>
      <c r="BY121" s="817"/>
      <c r="BZ121" s="817"/>
      <c r="CA121" s="817">
        <v>379289</v>
      </c>
      <c r="CB121" s="817"/>
      <c r="CC121" s="817"/>
      <c r="CD121" s="817"/>
      <c r="CE121" s="817"/>
      <c r="CF121" s="875">
        <v>14.2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50724</v>
      </c>
      <c r="DM121" s="817"/>
      <c r="DN121" s="817"/>
      <c r="DO121" s="817"/>
      <c r="DP121" s="817"/>
      <c r="DQ121" s="817">
        <v>111199</v>
      </c>
      <c r="DR121" s="817"/>
      <c r="DS121" s="817"/>
      <c r="DT121" s="817"/>
      <c r="DU121" s="817"/>
      <c r="DV121" s="794">
        <v>4.2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4044884</v>
      </c>
      <c r="BR122" s="845"/>
      <c r="BS122" s="845"/>
      <c r="BT122" s="845"/>
      <c r="BU122" s="845"/>
      <c r="BV122" s="845">
        <v>3995022</v>
      </c>
      <c r="BW122" s="845"/>
      <c r="BX122" s="845"/>
      <c r="BY122" s="845"/>
      <c r="BZ122" s="845"/>
      <c r="CA122" s="845">
        <v>3902128</v>
      </c>
      <c r="CB122" s="845"/>
      <c r="CC122" s="845"/>
      <c r="CD122" s="845"/>
      <c r="CE122" s="845"/>
      <c r="CF122" s="846">
        <v>145.9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v>88390</v>
      </c>
      <c r="DH122" s="817"/>
      <c r="DI122" s="817"/>
      <c r="DJ122" s="817"/>
      <c r="DK122" s="817"/>
      <c r="DL122" s="817">
        <v>84168</v>
      </c>
      <c r="DM122" s="817"/>
      <c r="DN122" s="817"/>
      <c r="DO122" s="817"/>
      <c r="DP122" s="817"/>
      <c r="DQ122" s="817">
        <v>67356</v>
      </c>
      <c r="DR122" s="817"/>
      <c r="DS122" s="817"/>
      <c r="DT122" s="817"/>
      <c r="DU122" s="817"/>
      <c r="DV122" s="794">
        <v>2.5</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7328205</v>
      </c>
      <c r="BR123" s="833"/>
      <c r="BS123" s="833"/>
      <c r="BT123" s="833"/>
      <c r="BU123" s="833"/>
      <c r="BV123" s="833">
        <v>7276191</v>
      </c>
      <c r="BW123" s="833"/>
      <c r="BX123" s="833"/>
      <c r="BY123" s="833"/>
      <c r="BZ123" s="833"/>
      <c r="CA123" s="833">
        <v>7125843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38577</v>
      </c>
      <c r="AB128" s="801"/>
      <c r="AC128" s="801"/>
      <c r="AD128" s="801"/>
      <c r="AE128" s="802"/>
      <c r="AF128" s="803">
        <v>37146</v>
      </c>
      <c r="AG128" s="801"/>
      <c r="AH128" s="801"/>
      <c r="AI128" s="801"/>
      <c r="AJ128" s="802"/>
      <c r="AK128" s="803">
        <v>35244</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3170879</v>
      </c>
      <c r="AB129" s="780"/>
      <c r="AC129" s="780"/>
      <c r="AD129" s="780"/>
      <c r="AE129" s="781"/>
      <c r="AF129" s="782">
        <v>3045858</v>
      </c>
      <c r="AG129" s="780"/>
      <c r="AH129" s="780"/>
      <c r="AI129" s="780"/>
      <c r="AJ129" s="781"/>
      <c r="AK129" s="782">
        <v>3042030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388477</v>
      </c>
      <c r="AB130" s="780"/>
      <c r="AC130" s="780"/>
      <c r="AD130" s="780"/>
      <c r="AE130" s="781"/>
      <c r="AF130" s="782">
        <v>375176</v>
      </c>
      <c r="AG130" s="780"/>
      <c r="AH130" s="780"/>
      <c r="AI130" s="780"/>
      <c r="AJ130" s="781"/>
      <c r="AK130" s="782">
        <v>366979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2782402</v>
      </c>
      <c r="AB131" s="764"/>
      <c r="AC131" s="764"/>
      <c r="AD131" s="764"/>
      <c r="AE131" s="765"/>
      <c r="AF131" s="766">
        <v>2670682</v>
      </c>
      <c r="AG131" s="764"/>
      <c r="AH131" s="764"/>
      <c r="AI131" s="764"/>
      <c r="AJ131" s="765"/>
      <c r="AK131" s="766">
        <v>2675051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7.5177849930000002</v>
      </c>
      <c r="AB132" s="745"/>
      <c r="AC132" s="745"/>
      <c r="AD132" s="745"/>
      <c r="AE132" s="746"/>
      <c r="AF132" s="747">
        <v>8.0907049210000004</v>
      </c>
      <c r="AG132" s="745"/>
      <c r="AH132" s="745"/>
      <c r="AI132" s="745"/>
      <c r="AJ132" s="746"/>
      <c r="AK132" s="747">
        <v>8.4775206149999995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8.5</v>
      </c>
      <c r="AB133" s="724"/>
      <c r="AC133" s="724"/>
      <c r="AD133" s="724"/>
      <c r="AE133" s="725"/>
      <c r="AF133" s="723">
        <v>8</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XraYLVLZm5OwEyFRtH+sAP8SvD8DMm1a6f4hNrAvSwdkFb+mqgzz/yLI2ShyrZL2inPvxmgwpNV26XYG7kX2g==" saltValue="cgblpXJZwLi2EJ+DTojk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7tTcF6Asx2pk7iCgcTSdohUnT3j/iAim64cBpFtwWwt+dsbYN9AH6AFWPQ7xiwzlCvwLEeGi+fEKvQbyC0GHQ==" saltValue="XaxFIhkF/pFDxrPJflP0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RkY2gAnOGGquyczlDf9GSlnJjEj1y7K7kqok78RTgofy9Z7aIekuJjbchHqTalTlw6cs15agV9nT5azqzWWg==" saltValue="eWaM5ld9k+q7wsmC1hOW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992101</v>
      </c>
      <c r="AP9" s="281">
        <v>237458</v>
      </c>
      <c r="AQ9" s="282">
        <v>243450</v>
      </c>
      <c r="AR9" s="283">
        <v>-2.5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151178</v>
      </c>
      <c r="AP10" s="284">
        <v>36184</v>
      </c>
      <c r="AQ10" s="285">
        <v>36828</v>
      </c>
      <c r="AR10" s="286">
        <v>-1.7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117502</v>
      </c>
      <c r="AP13" s="284">
        <v>28124</v>
      </c>
      <c r="AQ13" s="285">
        <v>11862</v>
      </c>
      <c r="AR13" s="286">
        <v>137.1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9794</v>
      </c>
      <c r="AP14" s="284">
        <v>2344</v>
      </c>
      <c r="AQ14" s="285">
        <v>4647</v>
      </c>
      <c r="AR14" s="286">
        <v>-49.6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-16611</v>
      </c>
      <c r="AP15" s="284">
        <v>-3976</v>
      </c>
      <c r="AQ15" s="285">
        <v>-13358</v>
      </c>
      <c r="AR15" s="286">
        <v>-70.2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1253964</v>
      </c>
      <c r="AP16" s="284">
        <v>300135</v>
      </c>
      <c r="AQ16" s="285">
        <v>286004</v>
      </c>
      <c r="AR16" s="286">
        <v>4.9000000000000004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28.96</v>
      </c>
      <c r="AP21" s="298">
        <v>24.25</v>
      </c>
      <c r="AQ21" s="299">
        <v>4.71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96.2</v>
      </c>
      <c r="AP22" s="303">
        <v>95.4</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495757</v>
      </c>
      <c r="AP32" s="312">
        <v>118659</v>
      </c>
      <c r="AQ32" s="313">
        <v>167387</v>
      </c>
      <c r="AR32" s="314">
        <v>-29.1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132639</v>
      </c>
      <c r="AP35" s="312">
        <v>31747</v>
      </c>
      <c r="AQ35" s="313">
        <v>34589</v>
      </c>
      <c r="AR35" s="314">
        <v>-8.1999999999999993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486</v>
      </c>
      <c r="AP36" s="312" t="s">
        <v>486</v>
      </c>
      <c r="AQ36" s="313">
        <v>2508</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1525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605</v>
      </c>
      <c r="AP38" s="315">
        <v>145</v>
      </c>
      <c r="AQ38" s="316">
        <v>44</v>
      </c>
      <c r="AR38" s="304">
        <v>229.5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-35244</v>
      </c>
      <c r="AP39" s="312">
        <v>-8436</v>
      </c>
      <c r="AQ39" s="313">
        <v>-7489</v>
      </c>
      <c r="AR39" s="314">
        <v>12.6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-366979</v>
      </c>
      <c r="AP40" s="312">
        <v>-87836</v>
      </c>
      <c r="AQ40" s="313">
        <v>-138932</v>
      </c>
      <c r="AR40" s="314">
        <v>-36.799999999999997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226778</v>
      </c>
      <c r="AP41" s="312">
        <v>54279</v>
      </c>
      <c r="AQ41" s="313">
        <v>59636</v>
      </c>
      <c r="AR41" s="314">
        <v>-9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360453</v>
      </c>
      <c r="AN51" s="334">
        <v>77970</v>
      </c>
      <c r="AO51" s="335">
        <v>-28.1</v>
      </c>
      <c r="AP51" s="336">
        <v>268375</v>
      </c>
      <c r="AQ51" s="337">
        <v>-1.2</v>
      </c>
      <c r="AR51" s="338">
        <v>-26.9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175547</v>
      </c>
      <c r="AN52" s="342">
        <v>37973</v>
      </c>
      <c r="AO52" s="343">
        <v>17.7</v>
      </c>
      <c r="AP52" s="344">
        <v>119602</v>
      </c>
      <c r="AQ52" s="345">
        <v>1.5</v>
      </c>
      <c r="AR52" s="346">
        <v>16.2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909630</v>
      </c>
      <c r="AN53" s="334">
        <v>201424</v>
      </c>
      <c r="AO53" s="335">
        <v>158.30000000000001</v>
      </c>
      <c r="AP53" s="336">
        <v>301035</v>
      </c>
      <c r="AQ53" s="337">
        <v>12.2</v>
      </c>
      <c r="AR53" s="338">
        <v>146.1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587902</v>
      </c>
      <c r="AN54" s="342">
        <v>130182</v>
      </c>
      <c r="AO54" s="343">
        <v>242.8</v>
      </c>
      <c r="AP54" s="344">
        <v>154376</v>
      </c>
      <c r="AQ54" s="345">
        <v>29.1</v>
      </c>
      <c r="AR54" s="346">
        <v>213.7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764669</v>
      </c>
      <c r="AN55" s="334">
        <v>172689</v>
      </c>
      <c r="AO55" s="335">
        <v>-14.3</v>
      </c>
      <c r="AP55" s="336">
        <v>277467</v>
      </c>
      <c r="AQ55" s="337">
        <v>-7.8</v>
      </c>
      <c r="AR55" s="338">
        <v>-6.5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602733</v>
      </c>
      <c r="AN56" s="342">
        <v>136119</v>
      </c>
      <c r="AO56" s="343">
        <v>4.5999999999999996</v>
      </c>
      <c r="AP56" s="344">
        <v>128378</v>
      </c>
      <c r="AQ56" s="345">
        <v>-16.8</v>
      </c>
      <c r="AR56" s="346">
        <v>21.4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1002250</v>
      </c>
      <c r="AN57" s="334">
        <v>232002</v>
      </c>
      <c r="AO57" s="335">
        <v>34.299999999999997</v>
      </c>
      <c r="AP57" s="336">
        <v>282256</v>
      </c>
      <c r="AQ57" s="337">
        <v>1.7</v>
      </c>
      <c r="AR57" s="338">
        <v>32.6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787785</v>
      </c>
      <c r="AN58" s="342">
        <v>182358</v>
      </c>
      <c r="AO58" s="343">
        <v>34</v>
      </c>
      <c r="AP58" s="344">
        <v>145453</v>
      </c>
      <c r="AQ58" s="345">
        <v>13.3</v>
      </c>
      <c r="AR58" s="346">
        <v>20.7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830596</v>
      </c>
      <c r="AN59" s="334">
        <v>198802</v>
      </c>
      <c r="AO59" s="335">
        <v>-14.3</v>
      </c>
      <c r="AP59" s="336">
        <v>295341</v>
      </c>
      <c r="AQ59" s="337">
        <v>4.5999999999999996</v>
      </c>
      <c r="AR59" s="338">
        <v>-18.899999999999999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366423</v>
      </c>
      <c r="AN60" s="342">
        <v>87703</v>
      </c>
      <c r="AO60" s="343">
        <v>-51.9</v>
      </c>
      <c r="AP60" s="344">
        <v>137402</v>
      </c>
      <c r="AQ60" s="345">
        <v>-5.5</v>
      </c>
      <c r="AR60" s="346">
        <v>-46.4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773520</v>
      </c>
      <c r="AN61" s="349">
        <v>176577</v>
      </c>
      <c r="AO61" s="350">
        <v>27.2</v>
      </c>
      <c r="AP61" s="351">
        <v>284895</v>
      </c>
      <c r="AQ61" s="352">
        <v>1.9</v>
      </c>
      <c r="AR61" s="338">
        <v>25.3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504078</v>
      </c>
      <c r="AN62" s="342">
        <v>114867</v>
      </c>
      <c r="AO62" s="343">
        <v>49.4</v>
      </c>
      <c r="AP62" s="344">
        <v>137042</v>
      </c>
      <c r="AQ62" s="345">
        <v>4.3</v>
      </c>
      <c r="AR62" s="346">
        <v>45.1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tOW9qCfkYi8yiWHs2Raoaty+FaQt04FcczOG1dOuLE9XY4/1dTO2eco48m4nm5P1utJT7tu++uq7AyRfTSpxQ==" saltValue="TU3Gw6u5g+XG1rcAUfcY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PTHaruEAHI++IyZ5mEZn0zUN0e5BP7VbjtuDIcGIHnXxbic6pjVM6aOHzGdLJrGrO4viEqClIV8m36uCnPP8aQ==" saltValue="c2I+ZsM/5Dn7UGx7SyDg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JnWoerKM1mYX2agQ0EeY3jNa+VpQSx2KVCFx1F4Wgx0TOVwTe+azewF/RxMh1N/85rItJvlC0zZyFlmV+pM89w==" saltValue="ExumqYG8I7dLE/mVPRxK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35.6</v>
      </c>
      <c r="G47" s="12">
        <v>41.31</v>
      </c>
      <c r="H47" s="12">
        <v>57.23</v>
      </c>
      <c r="I47" s="12">
        <v>59.81</v>
      </c>
      <c r="J47" s="13">
        <v>57.29</v>
      </c>
    </row>
    <row r="48" spans="2:10" ht="57.75" customHeight="1" x14ac:dyDescent="0.15">
      <c r="B48" s="14"/>
      <c r="C48" s="1141" t="s">
        <v>4</v>
      </c>
      <c r="D48" s="1141"/>
      <c r="E48" s="1142"/>
      <c r="F48" s="15">
        <v>1.42</v>
      </c>
      <c r="G48" s="16">
        <v>1.37</v>
      </c>
      <c r="H48" s="16">
        <v>2.1800000000000002</v>
      </c>
      <c r="I48" s="16">
        <v>1.63</v>
      </c>
      <c r="J48" s="17">
        <v>2.85</v>
      </c>
    </row>
    <row r="49" spans="2:10" ht="57.75" customHeight="1" thickBot="1" x14ac:dyDescent="0.2">
      <c r="B49" s="18"/>
      <c r="C49" s="1143" t="s">
        <v>5</v>
      </c>
      <c r="D49" s="1143"/>
      <c r="E49" s="1144"/>
      <c r="F49" s="19">
        <v>10.58</v>
      </c>
      <c r="G49" s="20">
        <v>7.04</v>
      </c>
      <c r="H49" s="20">
        <v>19.600000000000001</v>
      </c>
      <c r="I49" s="20" t="s">
        <v>530</v>
      </c>
      <c r="J49" s="21" t="s">
        <v>531</v>
      </c>
    </row>
    <row r="50" spans="2:10" x14ac:dyDescent="0.15"/>
  </sheetData>
  <sheetProtection algorithmName="SHA-512" hashValue="ds71zmCmWwYp2MuhA+g75HBB8x4Rz0SZosy/QJHTvngF1siEkZ/9TPPvh8Z78BoZOOYC8f1iwRhhGoFM8oI2hA==" saltValue="8GAJrAYFJy3dSk3maMGh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1.41</v>
      </c>
      <c r="G34" s="33">
        <v>1.37</v>
      </c>
      <c r="H34" s="33">
        <v>2.17</v>
      </c>
      <c r="I34" s="33">
        <v>1.63</v>
      </c>
      <c r="J34" s="34">
        <v>2.85</v>
      </c>
      <c r="K34" s="22"/>
      <c r="L34" s="22"/>
      <c r="M34" s="22"/>
      <c r="N34" s="22"/>
      <c r="O34" s="22"/>
      <c r="P34" s="22"/>
    </row>
    <row r="35" spans="1:16" ht="39" customHeight="1" x14ac:dyDescent="0.15">
      <c r="A35" s="22"/>
      <c r="B35" s="35"/>
      <c r="C35" s="1145" t="s">
        <v>533</v>
      </c>
      <c r="D35" s="1146"/>
      <c r="E35" s="1147"/>
      <c r="F35" s="36">
        <v>0.1</v>
      </c>
      <c r="G35" s="37">
        <v>0.31</v>
      </c>
      <c r="H35" s="37">
        <v>1.02</v>
      </c>
      <c r="I35" s="37">
        <v>1.1399999999999999</v>
      </c>
      <c r="J35" s="38">
        <v>1.53</v>
      </c>
      <c r="K35" s="22"/>
      <c r="L35" s="22"/>
      <c r="M35" s="22"/>
      <c r="N35" s="22"/>
      <c r="O35" s="22"/>
      <c r="P35" s="22"/>
    </row>
    <row r="36" spans="1:16" ht="39" customHeight="1" x14ac:dyDescent="0.15">
      <c r="A36" s="22"/>
      <c r="B36" s="35"/>
      <c r="C36" s="1145" t="s">
        <v>534</v>
      </c>
      <c r="D36" s="1146"/>
      <c r="E36" s="1147"/>
      <c r="F36" s="36">
        <v>0.03</v>
      </c>
      <c r="G36" s="37">
        <v>0.02</v>
      </c>
      <c r="H36" s="37">
        <v>0.02</v>
      </c>
      <c r="I36" s="37">
        <v>0.02</v>
      </c>
      <c r="J36" s="38">
        <v>0.18</v>
      </c>
      <c r="K36" s="22"/>
      <c r="L36" s="22"/>
      <c r="M36" s="22"/>
      <c r="N36" s="22"/>
      <c r="O36" s="22"/>
      <c r="P36" s="22"/>
    </row>
    <row r="37" spans="1:16" ht="39" customHeight="1" x14ac:dyDescent="0.15">
      <c r="A37" s="22"/>
      <c r="B37" s="35"/>
      <c r="C37" s="1145" t="s">
        <v>535</v>
      </c>
      <c r="D37" s="1146"/>
      <c r="E37" s="1147"/>
      <c r="F37" s="36">
        <v>1.21</v>
      </c>
      <c r="G37" s="37">
        <v>0.85</v>
      </c>
      <c r="H37" s="37">
        <v>0.69</v>
      </c>
      <c r="I37" s="37">
        <v>0.11</v>
      </c>
      <c r="J37" s="38">
        <v>0.13</v>
      </c>
      <c r="K37" s="22"/>
      <c r="L37" s="22"/>
      <c r="M37" s="22"/>
      <c r="N37" s="22"/>
      <c r="O37" s="22"/>
      <c r="P37" s="22"/>
    </row>
    <row r="38" spans="1:16" ht="39" customHeight="1" x14ac:dyDescent="0.15">
      <c r="A38" s="22"/>
      <c r="B38" s="35"/>
      <c r="C38" s="1145" t="s">
        <v>536</v>
      </c>
      <c r="D38" s="1146"/>
      <c r="E38" s="1147"/>
      <c r="F38" s="36">
        <v>0.04</v>
      </c>
      <c r="G38" s="37">
        <v>0.04</v>
      </c>
      <c r="H38" s="37">
        <v>0.04</v>
      </c>
      <c r="I38" s="37">
        <v>0.03</v>
      </c>
      <c r="J38" s="38">
        <v>0.12</v>
      </c>
      <c r="K38" s="22"/>
      <c r="L38" s="22"/>
      <c r="M38" s="22"/>
      <c r="N38" s="22"/>
      <c r="O38" s="22"/>
      <c r="P38" s="22"/>
    </row>
    <row r="39" spans="1:16" ht="39" customHeight="1" x14ac:dyDescent="0.15">
      <c r="A39" s="22"/>
      <c r="B39" s="35"/>
      <c r="C39" s="1145" t="s">
        <v>537</v>
      </c>
      <c r="D39" s="1146"/>
      <c r="E39" s="1147"/>
      <c r="F39" s="36">
        <v>7.0000000000000007E-2</v>
      </c>
      <c r="G39" s="37">
        <v>0.04</v>
      </c>
      <c r="H39" s="37">
        <v>7.0000000000000007E-2</v>
      </c>
      <c r="I39" s="37">
        <v>0.08</v>
      </c>
      <c r="J39" s="38">
        <v>0.06</v>
      </c>
      <c r="K39" s="22"/>
      <c r="L39" s="22"/>
      <c r="M39" s="22"/>
      <c r="N39" s="22"/>
      <c r="O39" s="22"/>
      <c r="P39" s="22"/>
    </row>
    <row r="40" spans="1:16" ht="39" customHeight="1" x14ac:dyDescent="0.15">
      <c r="A40" s="22"/>
      <c r="B40" s="35"/>
      <c r="C40" s="1145" t="s">
        <v>538</v>
      </c>
      <c r="D40" s="1146"/>
      <c r="E40" s="1147"/>
      <c r="F40" s="36">
        <v>0.02</v>
      </c>
      <c r="G40" s="37">
        <v>0.02</v>
      </c>
      <c r="H40" s="37">
        <v>0.02</v>
      </c>
      <c r="I40" s="37">
        <v>0.01</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zuwl0P4vZIuaTXLHPFdhtFHGdvq5brkVVkg2delpUyEWZcyW75AHpCYAqxfBQsmj0/ycRPrILa+Fv4BqcVT/g==" saltValue="SVR/dvAbHA3TniGsHJJ5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584</v>
      </c>
      <c r="L45" s="60">
        <v>536</v>
      </c>
      <c r="M45" s="60">
        <v>512</v>
      </c>
      <c r="N45" s="60">
        <v>496</v>
      </c>
      <c r="O45" s="61">
        <v>496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127</v>
      </c>
      <c r="L48" s="64">
        <v>125</v>
      </c>
      <c r="M48" s="64">
        <v>124</v>
      </c>
      <c r="N48" s="64">
        <v>132</v>
      </c>
      <c r="O48" s="65">
        <v>133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1</v>
      </c>
      <c r="M51" s="64">
        <v>0</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480</v>
      </c>
      <c r="L52" s="64">
        <v>441</v>
      </c>
      <c r="M52" s="64">
        <v>428</v>
      </c>
      <c r="N52" s="64">
        <v>412</v>
      </c>
      <c r="O52" s="65">
        <v>402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231</v>
      </c>
      <c r="L53" s="69">
        <v>221</v>
      </c>
      <c r="M53" s="69">
        <v>208</v>
      </c>
      <c r="N53" s="69">
        <v>216</v>
      </c>
      <c r="O53" s="70">
        <v>228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lzcxXlrEdrf6ERiDc4ErQHClyrvl2C3pF3NTgh9vUPKRUkBweUCh32tKLtgVdG4Nn4uciL1QhbY+8aMu1Dg==" saltValue="Mxp1+iFl9A3Q0/3FbU9E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4638</v>
      </c>
      <c r="J41" s="356">
        <v>4829</v>
      </c>
      <c r="K41" s="356">
        <v>4987</v>
      </c>
      <c r="L41" s="356">
        <v>5264</v>
      </c>
      <c r="M41" s="357">
        <v>5167</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1127</v>
      </c>
      <c r="J43" s="359">
        <v>1022</v>
      </c>
      <c r="K43" s="359">
        <v>929</v>
      </c>
      <c r="L43" s="359">
        <v>886</v>
      </c>
      <c r="M43" s="360">
        <v>846</v>
      </c>
    </row>
    <row r="44" spans="2:13" ht="27.75" customHeight="1" x14ac:dyDescent="0.15">
      <c r="B44" s="1186"/>
      <c r="C44" s="1187"/>
      <c r="D44" s="106"/>
      <c r="E44" s="1190" t="s">
        <v>34</v>
      </c>
      <c r="F44" s="1190"/>
      <c r="G44" s="1190"/>
      <c r="H44" s="1191"/>
      <c r="I44" s="358" t="s">
        <v>486</v>
      </c>
      <c r="J44" s="359" t="s">
        <v>486</v>
      </c>
      <c r="K44" s="359" t="s">
        <v>486</v>
      </c>
      <c r="L44" s="359" t="s">
        <v>486</v>
      </c>
      <c r="M44" s="360" t="s">
        <v>486</v>
      </c>
    </row>
    <row r="45" spans="2:13" ht="27.75" customHeight="1" x14ac:dyDescent="0.15">
      <c r="B45" s="1186"/>
      <c r="C45" s="1187"/>
      <c r="D45" s="106"/>
      <c r="E45" s="1190" t="s">
        <v>35</v>
      </c>
      <c r="F45" s="1190"/>
      <c r="G45" s="1190"/>
      <c r="H45" s="1191"/>
      <c r="I45" s="358">
        <v>39</v>
      </c>
      <c r="J45" s="359">
        <v>117</v>
      </c>
      <c r="K45" s="359">
        <v>132</v>
      </c>
      <c r="L45" s="359">
        <v>116</v>
      </c>
      <c r="M45" s="360">
        <v>176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1870</v>
      </c>
      <c r="J50" s="359">
        <v>2286</v>
      </c>
      <c r="K50" s="359">
        <v>2879</v>
      </c>
      <c r="L50" s="359">
        <v>2885</v>
      </c>
      <c r="M50" s="360">
        <v>2844</v>
      </c>
    </row>
    <row r="51" spans="2:13" ht="27.75" customHeight="1" x14ac:dyDescent="0.15">
      <c r="B51" s="1186"/>
      <c r="C51" s="1187"/>
      <c r="D51" s="106"/>
      <c r="E51" s="1190" t="s">
        <v>42</v>
      </c>
      <c r="F51" s="1190"/>
      <c r="G51" s="1190"/>
      <c r="H51" s="1191"/>
      <c r="I51" s="358">
        <v>455</v>
      </c>
      <c r="J51" s="359">
        <v>413</v>
      </c>
      <c r="K51" s="359">
        <v>405</v>
      </c>
      <c r="L51" s="359">
        <v>396</v>
      </c>
      <c r="M51" s="360">
        <v>379</v>
      </c>
    </row>
    <row r="52" spans="2:13" ht="27.75" customHeight="1" x14ac:dyDescent="0.15">
      <c r="B52" s="1188"/>
      <c r="C52" s="1189"/>
      <c r="D52" s="106"/>
      <c r="E52" s="1190" t="s">
        <v>43</v>
      </c>
      <c r="F52" s="1190"/>
      <c r="G52" s="1190"/>
      <c r="H52" s="1191"/>
      <c r="I52" s="358">
        <v>3547</v>
      </c>
      <c r="J52" s="359">
        <v>3421</v>
      </c>
      <c r="K52" s="359">
        <v>4045</v>
      </c>
      <c r="L52" s="359">
        <v>3995</v>
      </c>
      <c r="M52" s="360">
        <v>3902</v>
      </c>
    </row>
    <row r="53" spans="2:13" ht="27.75" customHeight="1" thickBot="1" x14ac:dyDescent="0.2">
      <c r="B53" s="1192" t="s">
        <v>19</v>
      </c>
      <c r="C53" s="1193"/>
      <c r="D53" s="110"/>
      <c r="E53" s="1194" t="s">
        <v>44</v>
      </c>
      <c r="F53" s="1194"/>
      <c r="G53" s="1194"/>
      <c r="H53" s="1195"/>
      <c r="I53" s="361">
        <v>-68</v>
      </c>
      <c r="J53" s="362">
        <v>-153</v>
      </c>
      <c r="K53" s="362">
        <v>-1280</v>
      </c>
      <c r="L53" s="362">
        <v>-1010</v>
      </c>
      <c r="M53" s="363">
        <v>-938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ZlHJnaYw2fyLOWz5A1OVdlkeKFj/VhlBNExKMrJf3FW4mwsrQVLauz/3LWkde7gyYkrd4dNryt4QwtKSmTOsg==" saltValue="874V4clvBRELJGS2Phba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1815</v>
      </c>
      <c r="G55" s="122">
        <v>1822</v>
      </c>
      <c r="H55" s="123">
        <v>1743</v>
      </c>
    </row>
    <row r="56" spans="2:8" ht="52.5" customHeight="1" x14ac:dyDescent="0.15">
      <c r="B56" s="124"/>
      <c r="C56" s="1213" t="s">
        <v>47</v>
      </c>
      <c r="D56" s="1213"/>
      <c r="E56" s="1214"/>
      <c r="F56" s="125">
        <v>1041</v>
      </c>
      <c r="G56" s="125">
        <v>1042</v>
      </c>
      <c r="H56" s="126">
        <v>1082</v>
      </c>
    </row>
    <row r="57" spans="2:8" ht="53.25" customHeight="1" x14ac:dyDescent="0.15">
      <c r="B57" s="124"/>
      <c r="C57" s="1215" t="s">
        <v>48</v>
      </c>
      <c r="D57" s="1215"/>
      <c r="E57" s="1216"/>
      <c r="F57" s="127">
        <v>584</v>
      </c>
      <c r="G57" s="127">
        <v>582</v>
      </c>
      <c r="H57" s="128">
        <v>593</v>
      </c>
    </row>
    <row r="58" spans="2:8" ht="45.75" customHeight="1" x14ac:dyDescent="0.15">
      <c r="B58" s="129"/>
      <c r="C58" s="1203" t="s">
        <v>550</v>
      </c>
      <c r="D58" s="1204"/>
      <c r="E58" s="1205"/>
      <c r="F58" s="130">
        <v>436</v>
      </c>
      <c r="G58" s="130">
        <v>436</v>
      </c>
      <c r="H58" s="131">
        <v>429</v>
      </c>
    </row>
    <row r="59" spans="2:8" ht="45.75" customHeight="1" x14ac:dyDescent="0.15">
      <c r="B59" s="129"/>
      <c r="C59" s="1203" t="s">
        <v>551</v>
      </c>
      <c r="D59" s="1204"/>
      <c r="E59" s="1205"/>
      <c r="F59" s="130">
        <v>101</v>
      </c>
      <c r="G59" s="130">
        <v>100</v>
      </c>
      <c r="H59" s="131">
        <v>99</v>
      </c>
    </row>
    <row r="60" spans="2:8" ht="45.75" customHeight="1" x14ac:dyDescent="0.15">
      <c r="B60" s="129"/>
      <c r="C60" s="1203" t="s">
        <v>552</v>
      </c>
      <c r="D60" s="1204"/>
      <c r="E60" s="1205"/>
      <c r="F60" s="130">
        <v>23</v>
      </c>
      <c r="G60" s="130">
        <v>22</v>
      </c>
      <c r="H60" s="131">
        <v>20</v>
      </c>
    </row>
    <row r="61" spans="2:8" ht="45.75" customHeight="1" x14ac:dyDescent="0.15">
      <c r="B61" s="129"/>
      <c r="C61" s="1203" t="s">
        <v>553</v>
      </c>
      <c r="D61" s="1204"/>
      <c r="E61" s="1205"/>
      <c r="F61" s="130">
        <v>13</v>
      </c>
      <c r="G61" s="130">
        <v>13</v>
      </c>
      <c r="H61" s="131">
        <v>13</v>
      </c>
    </row>
    <row r="62" spans="2:8" ht="45.75" customHeight="1" thickBot="1" x14ac:dyDescent="0.2">
      <c r="B62" s="132"/>
      <c r="C62" s="1206" t="s">
        <v>554</v>
      </c>
      <c r="D62" s="1207"/>
      <c r="E62" s="1208"/>
      <c r="F62" s="133">
        <v>11</v>
      </c>
      <c r="G62" s="133">
        <v>11</v>
      </c>
      <c r="H62" s="134">
        <v>11</v>
      </c>
    </row>
    <row r="63" spans="2:8" ht="52.5" customHeight="1" thickBot="1" x14ac:dyDescent="0.2">
      <c r="B63" s="135"/>
      <c r="C63" s="1209" t="s">
        <v>49</v>
      </c>
      <c r="D63" s="1209"/>
      <c r="E63" s="1210"/>
      <c r="F63" s="136">
        <v>3440</v>
      </c>
      <c r="G63" s="136">
        <v>3445</v>
      </c>
      <c r="H63" s="137">
        <v>3417</v>
      </c>
    </row>
    <row r="64" spans="2:8" x14ac:dyDescent="0.15"/>
  </sheetData>
  <sheetProtection algorithmName="SHA-512" hashValue="IzncSoNH5DS/C8C2uBa9yR9K8alBO6L/rRF+DYBIdlif7Kje58F+quBTuxUotm26fQ9HzC5v5Dvuzk/woWPtQg==" saltValue="knbVoopVGRGYS6zSDbMY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77970</v>
      </c>
      <c r="E3" s="156"/>
      <c r="F3" s="157">
        <v>268375</v>
      </c>
      <c r="G3" s="158"/>
      <c r="H3" s="159"/>
    </row>
    <row r="4" spans="1:8" x14ac:dyDescent="0.15">
      <c r="A4" s="160"/>
      <c r="B4" s="161"/>
      <c r="C4" s="162"/>
      <c r="D4" s="163">
        <v>37973</v>
      </c>
      <c r="E4" s="164"/>
      <c r="F4" s="165">
        <v>119602</v>
      </c>
      <c r="G4" s="166"/>
      <c r="H4" s="167"/>
    </row>
    <row r="5" spans="1:8" x14ac:dyDescent="0.15">
      <c r="A5" s="148" t="s">
        <v>519</v>
      </c>
      <c r="B5" s="153"/>
      <c r="C5" s="154"/>
      <c r="D5" s="155">
        <v>201424</v>
      </c>
      <c r="E5" s="156"/>
      <c r="F5" s="157">
        <v>301035</v>
      </c>
      <c r="G5" s="158"/>
      <c r="H5" s="159"/>
    </row>
    <row r="6" spans="1:8" x14ac:dyDescent="0.15">
      <c r="A6" s="160"/>
      <c r="B6" s="161"/>
      <c r="C6" s="162"/>
      <c r="D6" s="163">
        <v>130182</v>
      </c>
      <c r="E6" s="164"/>
      <c r="F6" s="165">
        <v>154376</v>
      </c>
      <c r="G6" s="166"/>
      <c r="H6" s="167"/>
    </row>
    <row r="7" spans="1:8" x14ac:dyDescent="0.15">
      <c r="A7" s="148" t="s">
        <v>520</v>
      </c>
      <c r="B7" s="153"/>
      <c r="C7" s="154"/>
      <c r="D7" s="155">
        <v>172689</v>
      </c>
      <c r="E7" s="156"/>
      <c r="F7" s="157">
        <v>277467</v>
      </c>
      <c r="G7" s="158"/>
      <c r="H7" s="159"/>
    </row>
    <row r="8" spans="1:8" x14ac:dyDescent="0.15">
      <c r="A8" s="160"/>
      <c r="B8" s="161"/>
      <c r="C8" s="162"/>
      <c r="D8" s="163">
        <v>136119</v>
      </c>
      <c r="E8" s="164"/>
      <c r="F8" s="165">
        <v>128378</v>
      </c>
      <c r="G8" s="166"/>
      <c r="H8" s="167"/>
    </row>
    <row r="9" spans="1:8" x14ac:dyDescent="0.15">
      <c r="A9" s="148" t="s">
        <v>521</v>
      </c>
      <c r="B9" s="153"/>
      <c r="C9" s="154"/>
      <c r="D9" s="155">
        <v>232002</v>
      </c>
      <c r="E9" s="156"/>
      <c r="F9" s="157">
        <v>282256</v>
      </c>
      <c r="G9" s="158"/>
      <c r="H9" s="159"/>
    </row>
    <row r="10" spans="1:8" x14ac:dyDescent="0.15">
      <c r="A10" s="160"/>
      <c r="B10" s="161"/>
      <c r="C10" s="162"/>
      <c r="D10" s="163">
        <v>182358</v>
      </c>
      <c r="E10" s="164"/>
      <c r="F10" s="165">
        <v>145453</v>
      </c>
      <c r="G10" s="166"/>
      <c r="H10" s="167"/>
    </row>
    <row r="11" spans="1:8" x14ac:dyDescent="0.15">
      <c r="A11" s="148" t="s">
        <v>522</v>
      </c>
      <c r="B11" s="153"/>
      <c r="C11" s="154"/>
      <c r="D11" s="155">
        <v>198802</v>
      </c>
      <c r="E11" s="156"/>
      <c r="F11" s="157">
        <v>295341</v>
      </c>
      <c r="G11" s="158"/>
      <c r="H11" s="159"/>
    </row>
    <row r="12" spans="1:8" x14ac:dyDescent="0.15">
      <c r="A12" s="160"/>
      <c r="B12" s="161"/>
      <c r="C12" s="168"/>
      <c r="D12" s="163">
        <v>87703</v>
      </c>
      <c r="E12" s="164"/>
      <c r="F12" s="165">
        <v>137402</v>
      </c>
      <c r="G12" s="166"/>
      <c r="H12" s="167"/>
    </row>
    <row r="13" spans="1:8" x14ac:dyDescent="0.15">
      <c r="A13" s="148"/>
      <c r="B13" s="153"/>
      <c r="C13" s="169"/>
      <c r="D13" s="170">
        <v>176577</v>
      </c>
      <c r="E13" s="171"/>
      <c r="F13" s="172">
        <v>284895</v>
      </c>
      <c r="G13" s="173"/>
      <c r="H13" s="159"/>
    </row>
    <row r="14" spans="1:8" x14ac:dyDescent="0.15">
      <c r="A14" s="160"/>
      <c r="B14" s="161"/>
      <c r="C14" s="162"/>
      <c r="D14" s="163">
        <v>114867</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1.42</v>
      </c>
      <c r="C19" s="174">
        <f>ROUND(VALUE(SUBSTITUTE(実質収支比率等に係る経年分析!G$48,"▲","-")),2)</f>
        <v>1.37</v>
      </c>
      <c r="D19" s="174">
        <f>ROUND(VALUE(SUBSTITUTE(実質収支比率等に係る経年分析!H$48,"▲","-")),2)</f>
        <v>2.1800000000000002</v>
      </c>
      <c r="E19" s="174">
        <f>ROUND(VALUE(SUBSTITUTE(実質収支比率等に係る経年分析!I$48,"▲","-")),2)</f>
        <v>1.63</v>
      </c>
      <c r="F19" s="174">
        <f>ROUND(VALUE(SUBSTITUTE(実質収支比率等に係る経年分析!J$48,"▲","-")),2)</f>
        <v>2.85</v>
      </c>
    </row>
    <row r="20" spans="1:11" x14ac:dyDescent="0.15">
      <c r="A20" s="174" t="s">
        <v>53</v>
      </c>
      <c r="B20" s="174">
        <f>ROUND(VALUE(SUBSTITUTE(実質収支比率等に係る経年分析!F$47,"▲","-")),2)</f>
        <v>35.6</v>
      </c>
      <c r="C20" s="174">
        <f>ROUND(VALUE(SUBSTITUTE(実質収支比率等に係る経年分析!G$47,"▲","-")),2)</f>
        <v>41.31</v>
      </c>
      <c r="D20" s="174">
        <f>ROUND(VALUE(SUBSTITUTE(実質収支比率等に係る経年分析!H$47,"▲","-")),2)</f>
        <v>57.23</v>
      </c>
      <c r="E20" s="174">
        <f>ROUND(VALUE(SUBSTITUTE(実質収支比率等に係る経年分析!I$47,"▲","-")),2)</f>
        <v>59.81</v>
      </c>
      <c r="F20" s="174">
        <f>ROUND(VALUE(SUBSTITUTE(実質収支比率等に係る経年分析!J$47,"▲","-")),2)</f>
        <v>57.29</v>
      </c>
    </row>
    <row r="21" spans="1:11" x14ac:dyDescent="0.15">
      <c r="A21" s="174" t="s">
        <v>54</v>
      </c>
      <c r="B21" s="174">
        <f>IF(ISNUMBER(VALUE(SUBSTITUTE(実質収支比率等に係る経年分析!F$49,"▲","-"))),ROUND(VALUE(SUBSTITUTE(実質収支比率等に係る経年分析!F$49,"▲","-")),2),NA())</f>
        <v>10.58</v>
      </c>
      <c r="C21" s="174">
        <f>IF(ISNUMBER(VALUE(SUBSTITUTE(実質収支比率等に係る経年分析!G$49,"▲","-"))),ROUND(VALUE(SUBSTITUTE(実質収支比率等に係る経年分析!G$49,"▲","-")),2),NA())</f>
        <v>7.04</v>
      </c>
      <c r="D21" s="174">
        <f>IF(ISNUMBER(VALUE(SUBSTITUTE(実質収支比率等に係る経年分析!H$49,"▲","-"))),ROUND(VALUE(SUBSTITUTE(実質収支比率等に係る経年分析!H$49,"▲","-")),2),NA())</f>
        <v>19.600000000000001</v>
      </c>
      <c r="E21" s="174">
        <f>IF(ISNUMBER(VALUE(SUBSTITUTE(実質収支比率等に係る経年分析!I$49,"▲","-"))),ROUND(VALUE(SUBSTITUTE(実質収支比率等に係る経年分析!I$49,"▲","-")),2),NA())</f>
        <v>-0.41</v>
      </c>
      <c r="F21" s="174">
        <f>IF(ISNUMBER(VALUE(SUBSTITUTE(実質収支比率等に係る経年分析!J$49,"▲","-"))),ROUND(VALUE(SUBSTITUTE(実質収支比率等に係る経年分析!J$49,"▲","-")),2),NA())</f>
        <v>-1.38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2.85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480</v>
      </c>
      <c r="E42" s="176"/>
      <c r="F42" s="176"/>
      <c r="G42" s="176">
        <f>'実質公債費比率（分子）の構造'!L$52</f>
        <v>441</v>
      </c>
      <c r="H42" s="176"/>
      <c r="I42" s="176"/>
      <c r="J42" s="176">
        <f>'実質公債費比率（分子）の構造'!M$52</f>
        <v>428</v>
      </c>
      <c r="K42" s="176"/>
      <c r="L42" s="176"/>
      <c r="M42" s="176">
        <f>'実質公債費比率（分子）の構造'!N$52</f>
        <v>412</v>
      </c>
      <c r="N42" s="176"/>
      <c r="O42" s="176"/>
      <c r="P42" s="176">
        <f>'実質公債費比率（分子）の構造'!O$52</f>
        <v>402</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127</v>
      </c>
      <c r="C46" s="176"/>
      <c r="D46" s="176"/>
      <c r="E46" s="176">
        <f>'実質公債費比率（分子）の構造'!L$48</f>
        <v>125</v>
      </c>
      <c r="F46" s="176"/>
      <c r="G46" s="176"/>
      <c r="H46" s="176">
        <f>'実質公債費比率（分子）の構造'!M$48</f>
        <v>124</v>
      </c>
      <c r="I46" s="176"/>
      <c r="J46" s="176"/>
      <c r="K46" s="176">
        <f>'実質公債費比率（分子）の構造'!N$48</f>
        <v>132</v>
      </c>
      <c r="L46" s="176"/>
      <c r="M46" s="176"/>
      <c r="N46" s="176">
        <f>'実質公債費比率（分子）の構造'!O$48</f>
        <v>133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584</v>
      </c>
      <c r="C49" s="176"/>
      <c r="D49" s="176"/>
      <c r="E49" s="176">
        <f>'実質公債費比率（分子）の構造'!L$45</f>
        <v>536</v>
      </c>
      <c r="F49" s="176"/>
      <c r="G49" s="176"/>
      <c r="H49" s="176">
        <f>'実質公債費比率（分子）の構造'!M$45</f>
        <v>512</v>
      </c>
      <c r="I49" s="176"/>
      <c r="J49" s="176"/>
      <c r="K49" s="176">
        <f>'実質公債費比率（分子）の構造'!N$45</f>
        <v>496</v>
      </c>
      <c r="L49" s="176"/>
      <c r="M49" s="176"/>
      <c r="N49" s="176">
        <f>'実質公債費比率（分子）の構造'!O$45</f>
        <v>496</v>
      </c>
      <c r="O49" s="176"/>
      <c r="P49" s="176"/>
    </row>
    <row r="50" spans="1:16" x14ac:dyDescent="0.15">
      <c r="A50" s="176" t="s">
        <v>67</v>
      </c>
      <c r="B50" s="176" t="e">
        <f>NA()</f>
        <v>#N/A</v>
      </c>
      <c r="C50" s="176">
        <f>IF(ISNUMBER('実質公債費比率（分子）の構造'!K$53),'実質公債費比率（分子）の構造'!K$53,NA())</f>
        <v>231</v>
      </c>
      <c r="D50" s="176" t="e">
        <f>NA()</f>
        <v>#N/A</v>
      </c>
      <c r="E50" s="176" t="e">
        <f>NA()</f>
        <v>#N/A</v>
      </c>
      <c r="F50" s="176">
        <f>IF(ISNUMBER('実質公債費比率（分子）の構造'!L$53),'実質公債費比率（分子）の構造'!L$53,NA())</f>
        <v>221</v>
      </c>
      <c r="G50" s="176" t="e">
        <f>NA()</f>
        <v>#N/A</v>
      </c>
      <c r="H50" s="176" t="e">
        <f>NA()</f>
        <v>#N/A</v>
      </c>
      <c r="I50" s="176">
        <f>IF(ISNUMBER('実質公債費比率（分子）の構造'!M$53),'実質公債費比率（分子）の構造'!M$53,NA())</f>
        <v>208</v>
      </c>
      <c r="J50" s="176" t="e">
        <f>NA()</f>
        <v>#N/A</v>
      </c>
      <c r="K50" s="176" t="e">
        <f>NA()</f>
        <v>#N/A</v>
      </c>
      <c r="L50" s="176">
        <f>IF(ISNUMBER('実質公債費比率（分子）の構造'!N$53),'実質公債費比率（分子）の構造'!N$53,NA())</f>
        <v>216</v>
      </c>
      <c r="M50" s="176" t="e">
        <f>NA()</f>
        <v>#N/A</v>
      </c>
      <c r="N50" s="176" t="e">
        <f>NA()</f>
        <v>#N/A</v>
      </c>
      <c r="O50" s="176">
        <f>IF(ISNUMBER('実質公債費比率（分子）の構造'!O$53),'実質公債費比率（分子）の構造'!O$53,NA())</f>
        <v>228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3547</v>
      </c>
      <c r="E56" s="175"/>
      <c r="F56" s="175"/>
      <c r="G56" s="175">
        <f>'将来負担比率（分子）の構造'!J$52</f>
        <v>3421</v>
      </c>
      <c r="H56" s="175"/>
      <c r="I56" s="175"/>
      <c r="J56" s="175">
        <f>'将来負担比率（分子）の構造'!K$52</f>
        <v>4045</v>
      </c>
      <c r="K56" s="175"/>
      <c r="L56" s="175"/>
      <c r="M56" s="175">
        <f>'将来負担比率（分子）の構造'!L$52</f>
        <v>3995</v>
      </c>
      <c r="N56" s="175"/>
      <c r="O56" s="175"/>
      <c r="P56" s="175">
        <f>'将来負担比率（分子）の構造'!M$52</f>
        <v>3902</v>
      </c>
    </row>
    <row r="57" spans="1:16" x14ac:dyDescent="0.15">
      <c r="A57" s="175" t="s">
        <v>42</v>
      </c>
      <c r="B57" s="175"/>
      <c r="C57" s="175"/>
      <c r="D57" s="175">
        <f>'将来負担比率（分子）の構造'!I$51</f>
        <v>455</v>
      </c>
      <c r="E57" s="175"/>
      <c r="F57" s="175"/>
      <c r="G57" s="175">
        <f>'将来負担比率（分子）の構造'!J$51</f>
        <v>413</v>
      </c>
      <c r="H57" s="175"/>
      <c r="I57" s="175"/>
      <c r="J57" s="175">
        <f>'将来負担比率（分子）の構造'!K$51</f>
        <v>405</v>
      </c>
      <c r="K57" s="175"/>
      <c r="L57" s="175"/>
      <c r="M57" s="175">
        <f>'将来負担比率（分子）の構造'!L$51</f>
        <v>396</v>
      </c>
      <c r="N57" s="175"/>
      <c r="O57" s="175"/>
      <c r="P57" s="175">
        <f>'将来負担比率（分子）の構造'!M$51</f>
        <v>379</v>
      </c>
    </row>
    <row r="58" spans="1:16" x14ac:dyDescent="0.15">
      <c r="A58" s="175" t="s">
        <v>41</v>
      </c>
      <c r="B58" s="175"/>
      <c r="C58" s="175"/>
      <c r="D58" s="175">
        <f>'将来負担比率（分子）の構造'!I$50</f>
        <v>1870</v>
      </c>
      <c r="E58" s="175"/>
      <c r="F58" s="175"/>
      <c r="G58" s="175">
        <f>'将来負担比率（分子）の構造'!J$50</f>
        <v>2286</v>
      </c>
      <c r="H58" s="175"/>
      <c r="I58" s="175"/>
      <c r="J58" s="175">
        <f>'将来負担比率（分子）の構造'!K$50</f>
        <v>2879</v>
      </c>
      <c r="K58" s="175"/>
      <c r="L58" s="175"/>
      <c r="M58" s="175">
        <f>'将来負担比率（分子）の構造'!L$50</f>
        <v>2885</v>
      </c>
      <c r="N58" s="175"/>
      <c r="O58" s="175"/>
      <c r="P58" s="175">
        <f>'将来負担比率（分子）の構造'!M$50</f>
        <v>2844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39</v>
      </c>
      <c r="C62" s="175"/>
      <c r="D62" s="175"/>
      <c r="E62" s="175">
        <f>'将来負担比率（分子）の構造'!J$45</f>
        <v>117</v>
      </c>
      <c r="F62" s="175"/>
      <c r="G62" s="175"/>
      <c r="H62" s="175">
        <f>'将来負担比率（分子）の構造'!K$45</f>
        <v>132</v>
      </c>
      <c r="I62" s="175"/>
      <c r="J62" s="175"/>
      <c r="K62" s="175">
        <f>'将来負担比率（分子）の構造'!L$45</f>
        <v>116</v>
      </c>
      <c r="L62" s="175"/>
      <c r="M62" s="175"/>
      <c r="N62" s="175">
        <f>'将来負担比率（分子）の構造'!M$45</f>
        <v>176</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1127</v>
      </c>
      <c r="C64" s="175"/>
      <c r="D64" s="175"/>
      <c r="E64" s="175">
        <f>'将来負担比率（分子）の構造'!J$43</f>
        <v>1022</v>
      </c>
      <c r="F64" s="175"/>
      <c r="G64" s="175"/>
      <c r="H64" s="175">
        <f>'将来負担比率（分子）の構造'!K$43</f>
        <v>929</v>
      </c>
      <c r="I64" s="175"/>
      <c r="J64" s="175"/>
      <c r="K64" s="175">
        <f>'将来負担比率（分子）の構造'!L$43</f>
        <v>886</v>
      </c>
      <c r="L64" s="175"/>
      <c r="M64" s="175"/>
      <c r="N64" s="175">
        <f>'将来負担比率（分子）の構造'!M$43</f>
        <v>846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4638</v>
      </c>
      <c r="C66" s="175"/>
      <c r="D66" s="175"/>
      <c r="E66" s="175">
        <f>'将来負担比率（分子）の構造'!J$41</f>
        <v>4829</v>
      </c>
      <c r="F66" s="175"/>
      <c r="G66" s="175"/>
      <c r="H66" s="175">
        <f>'将来負担比率（分子）の構造'!K$41</f>
        <v>4987</v>
      </c>
      <c r="I66" s="175"/>
      <c r="J66" s="175"/>
      <c r="K66" s="175">
        <f>'将来負担比率（分子）の構造'!L$41</f>
        <v>5264</v>
      </c>
      <c r="L66" s="175"/>
      <c r="M66" s="175"/>
      <c r="N66" s="175">
        <f>'将来負担比率（分子）の構造'!M$41</f>
        <v>5167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1815</v>
      </c>
      <c r="C72" s="179">
        <f>基金残高に係る経年分析!G55</f>
        <v>1822</v>
      </c>
      <c r="D72" s="179">
        <f>基金残高に係る経年分析!H55</f>
        <v>1743</v>
      </c>
    </row>
    <row r="73" spans="1:16" x14ac:dyDescent="0.15">
      <c r="A73" s="178" t="s">
        <v>74</v>
      </c>
      <c r="B73" s="179">
        <f>基金残高に係る経年分析!F56</f>
        <v>1041</v>
      </c>
      <c r="C73" s="179">
        <f>基金残高に係る経年分析!G56</f>
        <v>1042</v>
      </c>
      <c r="D73" s="179">
        <f>基金残高に係る経年分析!H56</f>
        <v>1082</v>
      </c>
    </row>
    <row r="74" spans="1:16" x14ac:dyDescent="0.15">
      <c r="A74" s="178" t="s">
        <v>75</v>
      </c>
      <c r="B74" s="179">
        <f>基金残高に係る経年分析!F57</f>
        <v>584</v>
      </c>
      <c r="C74" s="179">
        <f>基金残高に係る経年分析!G57</f>
        <v>582</v>
      </c>
      <c r="D74" s="179">
        <f>基金残高に係る経年分析!H57</f>
        <v>593</v>
      </c>
    </row>
  </sheetData>
  <sheetProtection algorithmName="SHA-512" hashValue="LfwyB/FBpcNGV5Bs0BJkhCO5E3Ld4kqG+UFx9BOBQLiigk36nzehIWHfqVQ9OxFjqhFLNbxUYcEf2HkPSre97w==" saltValue="PQPAj04/wdfba7Zhv5c1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横嶋　賢二</cp:lastModifiedBy>
  <cp:lastPrinted>2025-03-07T10:14:23Z</cp:lastPrinted>
  <dcterms:created xsi:type="dcterms:W3CDTF">2025-02-19T00:20:44Z</dcterms:created>
  <dcterms:modified xsi:type="dcterms:W3CDTF">2025-03-21T08:29:13Z</dcterms:modified>
  <cp:category/>
</cp:coreProperties>
</file>